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耗材订购\2024.11.27提交版\公示\公示最终版\"/>
    </mc:Choice>
  </mc:AlternateContent>
  <bookViews>
    <workbookView xWindow="0" yWindow="0" windowWidth="28800" windowHeight="12375"/>
  </bookViews>
  <sheets>
    <sheet name="2025-2026-1学期" sheetId="3"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9" i="3" l="1"/>
  <c r="H348" i="3"/>
  <c r="H347" i="3"/>
  <c r="H346" i="3"/>
  <c r="H345" i="3"/>
  <c r="H344" i="3"/>
  <c r="H343" i="3"/>
  <c r="H342" i="3"/>
  <c r="H341" i="3"/>
  <c r="H340" i="3"/>
  <c r="H339" i="3"/>
  <c r="H338" i="3"/>
  <c r="H337" i="3"/>
  <c r="H336" i="3"/>
  <c r="H335" i="3"/>
  <c r="H334" i="3"/>
  <c r="G333" i="3"/>
  <c r="H333" i="3" s="1"/>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G284" i="3"/>
  <c r="H284" i="3" s="1"/>
  <c r="H283" i="3"/>
  <c r="H282" i="3"/>
  <c r="H281" i="3"/>
  <c r="H280" i="3"/>
  <c r="H279" i="3"/>
  <c r="H278" i="3"/>
  <c r="J277" i="3"/>
  <c r="H277" i="3"/>
  <c r="J276" i="3"/>
  <c r="H276" i="3"/>
  <c r="J275" i="3"/>
  <c r="H275" i="3"/>
  <c r="J274" i="3"/>
  <c r="H274" i="3"/>
  <c r="J273" i="3"/>
  <c r="H273" i="3"/>
  <c r="J272" i="3"/>
  <c r="H272" i="3"/>
  <c r="J271" i="3"/>
  <c r="H271" i="3"/>
  <c r="J270" i="3"/>
  <c r="G270" i="3"/>
  <c r="H270" i="3" s="1"/>
  <c r="J269" i="3"/>
  <c r="H269" i="3"/>
  <c r="J268" i="3"/>
  <c r="H268" i="3"/>
  <c r="H267" i="3"/>
  <c r="H266" i="3"/>
  <c r="H265" i="3"/>
  <c r="H264" i="3"/>
  <c r="H263" i="3"/>
  <c r="H262" i="3"/>
  <c r="H261" i="3"/>
  <c r="H260" i="3"/>
  <c r="H259" i="3"/>
  <c r="H258" i="3"/>
  <c r="H257" i="3"/>
  <c r="H256" i="3"/>
  <c r="H255" i="3"/>
  <c r="H254" i="3"/>
  <c r="G253" i="3"/>
  <c r="H253" i="3" s="1"/>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G121" i="3"/>
  <c r="H121" i="3" s="1"/>
  <c r="H120" i="3"/>
  <c r="G119" i="3"/>
  <c r="H119" i="3" s="1"/>
  <c r="H118" i="3"/>
  <c r="H117" i="3"/>
  <c r="H116" i="3"/>
  <c r="H115" i="3"/>
  <c r="H114" i="3"/>
  <c r="H113" i="3"/>
  <c r="G112" i="3"/>
  <c r="H112" i="3" s="1"/>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G25" i="3"/>
  <c r="H25" i="3" s="1"/>
  <c r="H24" i="3"/>
  <c r="H23" i="3"/>
  <c r="H22" i="3"/>
  <c r="H21" i="3"/>
  <c r="H20" i="3"/>
  <c r="H19" i="3"/>
  <c r="H18" i="3"/>
  <c r="H17" i="3"/>
  <c r="H16" i="3"/>
  <c r="H15" i="3"/>
  <c r="H14" i="3"/>
  <c r="H13" i="3"/>
  <c r="H12" i="3"/>
  <c r="H11" i="3"/>
  <c r="H10" i="3"/>
  <c r="H9" i="3"/>
  <c r="H8" i="3"/>
  <c r="H7" i="3"/>
  <c r="H6" i="3"/>
  <c r="H351" i="3" l="1"/>
</calcChain>
</file>

<file path=xl/sharedStrings.xml><?xml version="1.0" encoding="utf-8"?>
<sst xmlns="http://schemas.openxmlformats.org/spreadsheetml/2006/main" count="2085" uniqueCount="774">
  <si>
    <r>
      <rPr>
        <b/>
        <sz val="10"/>
        <color theme="1"/>
        <rFont val="宋体"/>
        <family val="3"/>
        <charset val="134"/>
      </rPr>
      <t>附件</t>
    </r>
    <r>
      <rPr>
        <b/>
        <sz val="10"/>
        <color theme="1"/>
        <rFont val="Times New Roman"/>
        <family val="1"/>
      </rPr>
      <t>1-2</t>
    </r>
  </si>
  <si>
    <t>水产学院2025-2026-1学期教学用实验耗材采购计划清单</t>
  </si>
  <si>
    <t>申购单位（盖章）：水产学院</t>
  </si>
  <si>
    <t>经办人及联系电话：罗晓霞/13828211550</t>
  </si>
  <si>
    <t>序号</t>
  </si>
  <si>
    <t>名称</t>
  </si>
  <si>
    <t>参考厂家</t>
  </si>
  <si>
    <t>规格型号</t>
  </si>
  <si>
    <t>单位</t>
  </si>
  <si>
    <t>数量</t>
  </si>
  <si>
    <t>单价（元）</t>
  </si>
  <si>
    <t>总价（元）</t>
  </si>
  <si>
    <t>材料用途</t>
  </si>
  <si>
    <t>实验室经手人及联系电话</t>
  </si>
  <si>
    <t>所属类别
(试剂/药品/玻璃器皿/其他耗材）</t>
  </si>
  <si>
    <t>备注</t>
  </si>
  <si>
    <t>班级数</t>
  </si>
  <si>
    <t>人数</t>
  </si>
  <si>
    <t>0.02000mol/L盐酸标准溶液</t>
  </si>
  <si>
    <t>深圳博林达</t>
  </si>
  <si>
    <t>标准物质，1000ml/瓶</t>
  </si>
  <si>
    <t>瓶</t>
  </si>
  <si>
    <t>周银环13692478006</t>
  </si>
  <si>
    <t>试剂</t>
  </si>
  <si>
    <t>高锰酸钾标准液0.05摩尔</t>
  </si>
  <si>
    <t>0.01mol/L硫代硫酸钠标准液</t>
  </si>
  <si>
    <t>厦门海标</t>
  </si>
  <si>
    <t>标准物质，500ml/瓶</t>
  </si>
  <si>
    <t>磷标准溶液</t>
  </si>
  <si>
    <t>50ug/ml,50ml/瓶</t>
  </si>
  <si>
    <t>石油醚</t>
  </si>
  <si>
    <t>沪试</t>
  </si>
  <si>
    <t>AR500毫升，沸点30-60°C</t>
  </si>
  <si>
    <t>棕色蓝盖瓶</t>
  </si>
  <si>
    <t>蜀牛</t>
  </si>
  <si>
    <t>100毫升，高硼硅，棕色</t>
  </si>
  <si>
    <t>个</t>
  </si>
  <si>
    <t>玻璃器皿</t>
  </si>
  <si>
    <t xml:space="preserve">消毒酒精  30 8.00 </t>
  </si>
  <si>
    <t>海诺</t>
  </si>
  <si>
    <t>500毫升，75% 瓶</t>
  </si>
  <si>
    <t>玻璃比色皿</t>
  </si>
  <si>
    <t>光程1cm,10只/盒</t>
  </si>
  <si>
    <t>盒</t>
  </si>
  <si>
    <t>医用乳胶管</t>
  </si>
  <si>
    <t>常州市贝敦克塑胶制品有限公司</t>
  </si>
  <si>
    <t>7*10mm,20米/卷</t>
  </si>
  <si>
    <t>卷</t>
  </si>
  <si>
    <t>其他耗材</t>
  </si>
  <si>
    <t>小型充气泵</t>
  </si>
  <si>
    <t>松宝</t>
  </si>
  <si>
    <t>四孔12W，静音，气量4*5.0L/min,压力0.022mpa,水深1.5米</t>
  </si>
  <si>
    <t>台</t>
  </si>
  <si>
    <t>双孔12W，静音大气量，气量2*5.0L/min,</t>
  </si>
  <si>
    <t>容量瓶刷</t>
  </si>
  <si>
    <t>1升，毛长255mm,总长430mm  毛最窄30 mm 毛最宽90mm</t>
  </si>
  <si>
    <t>蓝色丁腈橡胶</t>
  </si>
  <si>
    <t>施睿康</t>
  </si>
  <si>
    <t>实验室耐用型用，M码，100只/盒</t>
  </si>
  <si>
    <t>一次性乳胶手套</t>
  </si>
  <si>
    <t>无粉  M码，100支/盒，加厚，实验室用</t>
  </si>
  <si>
    <t>无粉  L码，100支/盒，加厚，实验室用</t>
  </si>
  <si>
    <t>75%消毒酒精</t>
  </si>
  <si>
    <t>商玺伟康</t>
  </si>
  <si>
    <t>医用，500毫升/瓶</t>
  </si>
  <si>
    <t>刘慧玲15816015950</t>
  </si>
  <si>
    <t>一次性橡胶手套（无粉）</t>
  </si>
  <si>
    <t>大号，50对/盒</t>
  </si>
  <si>
    <t>中号，50对/盒</t>
  </si>
  <si>
    <t>手术刀片</t>
  </si>
  <si>
    <t>松昌</t>
  </si>
  <si>
    <t>22号</t>
  </si>
  <si>
    <t>包</t>
  </si>
  <si>
    <t>一次性医用口罩</t>
  </si>
  <si>
    <t>宏瑞</t>
  </si>
  <si>
    <t>100只/包</t>
  </si>
  <si>
    <t>酒精</t>
  </si>
  <si>
    <t>利尔康</t>
  </si>
  <si>
    <t>2.5升/瓶，95%</t>
  </si>
  <si>
    <t>载玻片</t>
  </si>
  <si>
    <t>世泰</t>
  </si>
  <si>
    <t>50片/盒，免洗</t>
  </si>
  <si>
    <t>芽孢染色液</t>
  </si>
  <si>
    <t>陆桥</t>
  </si>
  <si>
    <t>微生 物检测配套试剂 10ml*2瓶/盒</t>
  </si>
  <si>
    <t>套</t>
  </si>
  <si>
    <t>荚膜染色液</t>
  </si>
  <si>
    <t>革兰氏染色液</t>
  </si>
  <si>
    <t>杭州微生物</t>
  </si>
  <si>
    <t>100*4</t>
  </si>
  <si>
    <t>青霉素细菌药敏试纸</t>
  </si>
  <si>
    <t>杭州滨和</t>
  </si>
  <si>
    <t>30片/瓶</t>
  </si>
  <si>
    <t>庆大霉素细菌药敏试纸</t>
  </si>
  <si>
    <t>红霉素细菌药敏试纸</t>
  </si>
  <si>
    <t>实验室一次性吸水纸</t>
  </si>
  <si>
    <t>奥克</t>
  </si>
  <si>
    <t>加厚，100/盒</t>
  </si>
  <si>
    <t>油性记号笔</t>
  </si>
  <si>
    <t>得力</t>
  </si>
  <si>
    <t>写后立干，不掉色，黑色</t>
  </si>
  <si>
    <t>支</t>
  </si>
  <si>
    <t>Sigma TRIzol试剂</t>
  </si>
  <si>
    <t>Sigma-Aldrich</t>
  </si>
  <si>
    <t>Sigma，100 ml</t>
  </si>
  <si>
    <t>RNAlater试剂</t>
  </si>
  <si>
    <t>Invitrogen</t>
  </si>
  <si>
    <t>100 ml</t>
  </si>
  <si>
    <t>DL 1000 DNA Marker</t>
  </si>
  <si>
    <t>Takara</t>
  </si>
  <si>
    <t>RNAase free 水</t>
  </si>
  <si>
    <t>Goldview 核酸染料</t>
  </si>
  <si>
    <t>biosharp</t>
  </si>
  <si>
    <t>1 ml</t>
  </si>
  <si>
    <t>cDNA合成试剂盒</t>
  </si>
  <si>
    <t>全式金</t>
  </si>
  <si>
    <t>AE301-02， 50次</t>
  </si>
  <si>
    <t>TaKaRa PCR 扩增试剂盒</t>
  </si>
  <si>
    <t>TaKaRa</t>
  </si>
  <si>
    <t>R011，100次/包</t>
  </si>
  <si>
    <t>无RNA酶离心管</t>
  </si>
  <si>
    <t>Axygen</t>
  </si>
  <si>
    <t>1.5 ml</t>
  </si>
  <si>
    <t>无菌一次性接种环</t>
  </si>
  <si>
    <t>环凯</t>
  </si>
  <si>
    <t>10 ul，10支/包</t>
  </si>
  <si>
    <t>香柏油</t>
  </si>
  <si>
    <t>华大</t>
  </si>
  <si>
    <t>25ml，显微镜用</t>
  </si>
  <si>
    <t>擦镜纸</t>
  </si>
  <si>
    <t>双圈</t>
  </si>
  <si>
    <t>10*7.5cm，100张/本</t>
  </si>
  <si>
    <t>本</t>
  </si>
  <si>
    <t>蒸汽灭菌指示胶带</t>
  </si>
  <si>
    <t>3M</t>
  </si>
  <si>
    <t>24mm*55m</t>
  </si>
  <si>
    <t>胶圈（耐高温）</t>
  </si>
  <si>
    <t>100克/包</t>
  </si>
  <si>
    <t>技术琼脂粉</t>
  </si>
  <si>
    <t>250g/瓶,BR</t>
  </si>
  <si>
    <t>营养肉汤培养基（NB）</t>
  </si>
  <si>
    <t>250G/瓶,BR</t>
  </si>
  <si>
    <t>脱脂棉纱布</t>
  </si>
  <si>
    <t>联盟</t>
  </si>
  <si>
    <t>82cm*10米/卷</t>
  </si>
  <si>
    <t>镜头清洁湿巾</t>
  </si>
  <si>
    <t>蔡司</t>
  </si>
  <si>
    <t>200片/盒，独立包装</t>
  </si>
  <si>
    <t xml:space="preserve">试剂 </t>
  </si>
  <si>
    <t>瑞氏染色液</t>
  </si>
  <si>
    <t>100ml/瓶</t>
  </si>
  <si>
    <t>师尚丽13828245656</t>
  </si>
  <si>
    <t>Ehrlich苏木精染色液</t>
  </si>
  <si>
    <t>雷根生物</t>
  </si>
  <si>
    <t>500ml</t>
  </si>
  <si>
    <t>一次性活性炭口罩(独立密封包装)</t>
  </si>
  <si>
    <t>以安</t>
  </si>
  <si>
    <t>耳带式，50个/盒</t>
  </si>
  <si>
    <t>载玻片（免洗）</t>
  </si>
  <si>
    <t>1mm，50片/盒</t>
  </si>
  <si>
    <t>盖玻片(免洗)</t>
  </si>
  <si>
    <t>24*50mm，100片/盒</t>
  </si>
  <si>
    <t>单面刀片</t>
  </si>
  <si>
    <t>飞鹰</t>
  </si>
  <si>
    <t>1大盒/100片</t>
  </si>
  <si>
    <t>标签纸</t>
  </si>
  <si>
    <t>竣彩</t>
  </si>
  <si>
    <t>100格</t>
  </si>
  <si>
    <t>张</t>
  </si>
  <si>
    <t>30格</t>
  </si>
  <si>
    <t>8格</t>
  </si>
  <si>
    <t>牛皮纸</t>
  </si>
  <si>
    <t>金宝</t>
  </si>
  <si>
    <t>4k，180g</t>
  </si>
  <si>
    <t>称量纸</t>
  </si>
  <si>
    <t>新星</t>
  </si>
  <si>
    <t>加厚6*6cm</t>
  </si>
  <si>
    <t>二甲苯</t>
  </si>
  <si>
    <t>75%医用酒精</t>
  </si>
  <si>
    <t>商玺</t>
  </si>
  <si>
    <t>Zenker固定液</t>
  </si>
  <si>
    <t>信裕</t>
  </si>
  <si>
    <t>250ml</t>
  </si>
  <si>
    <t>Carnoy固定液</t>
  </si>
  <si>
    <t>索莱宝</t>
  </si>
  <si>
    <t>纱布</t>
  </si>
  <si>
    <t>82cm*10米/包</t>
  </si>
  <si>
    <t>22号，10片/包</t>
  </si>
  <si>
    <t>医用酒精消毒棉球</t>
  </si>
  <si>
    <t>海氏海诺</t>
  </si>
  <si>
    <t>90粒/瓶</t>
  </si>
  <si>
    <t>大号脱脂棉球</t>
  </si>
  <si>
    <t>大号，500克/包</t>
  </si>
  <si>
    <t>抗A、抗B血型定型试剂</t>
  </si>
  <si>
    <t>上海血液</t>
  </si>
  <si>
    <t>塑料滴瓶2瓶，抗A、抗B各10ml</t>
  </si>
  <si>
    <t>肝素钠注射用</t>
  </si>
  <si>
    <t>万邦医药</t>
  </si>
  <si>
    <t>10支/盒，2ml：12500u/支</t>
  </si>
  <si>
    <t>15ml尖底离心管（未灭菌）</t>
  </si>
  <si>
    <t>15ml，50支/包</t>
  </si>
  <si>
    <t>2ml一次性注射器</t>
  </si>
  <si>
    <t>洪达</t>
  </si>
  <si>
    <t>2ml，100支/盒</t>
  </si>
  <si>
    <t>M缓冲液</t>
  </si>
  <si>
    <t>源叶</t>
  </si>
  <si>
    <t>500ml/瓶</t>
  </si>
  <si>
    <t>磷酸缓冲液PBS</t>
  </si>
  <si>
    <t>500ml，pH7.2</t>
  </si>
  <si>
    <t>5ml枪头（无菌）</t>
  </si>
  <si>
    <t>雷布斯</t>
  </si>
  <si>
    <t>5ml，配大龙枪，宽口24支/盒</t>
  </si>
  <si>
    <t>5ml枪头</t>
  </si>
  <si>
    <t>海克拉斯</t>
  </si>
  <si>
    <t>5ml，配大龙枪，100个/包</t>
  </si>
  <si>
    <t>1ml枪头（无菌）</t>
  </si>
  <si>
    <t>洁特</t>
  </si>
  <si>
    <t>1ml，96支/盒，可配大龙枪</t>
  </si>
  <si>
    <t>1ml枪头</t>
  </si>
  <si>
    <t>1ml，配大龙枪，500个/包</t>
  </si>
  <si>
    <t>1ml长枪头</t>
  </si>
  <si>
    <t>苏品</t>
  </si>
  <si>
    <t>1ml，长枪头，配大龙枪，500个/包</t>
  </si>
  <si>
    <t>200µl枪头（无菌）</t>
  </si>
  <si>
    <t>200µl，96支/盒，可配大龙枪</t>
  </si>
  <si>
    <t>20µl枪头（无菌）</t>
  </si>
  <si>
    <t>20µl，96支/盒，可配大龙枪</t>
  </si>
  <si>
    <t>schiff试剂</t>
  </si>
  <si>
    <t>DAPI染色液</t>
  </si>
  <si>
    <t>生工</t>
  </si>
  <si>
    <t>5ml</t>
  </si>
  <si>
    <t>小牛血清</t>
  </si>
  <si>
    <t>100ml</t>
  </si>
  <si>
    <t>青链霉素混合液（100ⅹ）细胞培养专用</t>
  </si>
  <si>
    <t>胰蛋白酶-EDTA消化液(0.25%，不含钙镁、含酚红)</t>
  </si>
  <si>
    <t>培养基DMEM（高糖，含丙酮酸钠，500ml）</t>
  </si>
  <si>
    <t>HyClone</t>
  </si>
  <si>
    <t>Hyclone，500ml</t>
  </si>
  <si>
    <t>DMSO二甲基亚砜（细胞培养级）</t>
  </si>
  <si>
    <t>100ml,≥99.7%,细胞冻存专用</t>
  </si>
  <si>
    <t>冻存管</t>
  </si>
  <si>
    <t>2ml，20支/包</t>
  </si>
  <si>
    <t>50ml离心管（无菌）</t>
  </si>
  <si>
    <t>50ml，无菌，25支/包</t>
  </si>
  <si>
    <t>15ml尖底离心管（无菌）</t>
  </si>
  <si>
    <t>15ml，25支/包</t>
  </si>
  <si>
    <t>1ml一次性塑料吸管</t>
  </si>
  <si>
    <t>新康</t>
  </si>
  <si>
    <t>1ml，100支/包</t>
  </si>
  <si>
    <t>一次性抽取式鞋套（补充装）</t>
  </si>
  <si>
    <t>尼可</t>
  </si>
  <si>
    <t>100只/捆，加厚耐磨PE</t>
  </si>
  <si>
    <t>捆</t>
  </si>
  <si>
    <t>盖玻片（免洗）</t>
  </si>
  <si>
    <t>24*24mm，200片/盒</t>
  </si>
  <si>
    <t>12孔细胞培养板</t>
  </si>
  <si>
    <t>12孔</t>
  </si>
  <si>
    <t>显微镜盖玻片(12孔板配套用细胞爬片)</t>
  </si>
  <si>
    <t>圆形,直径20mm,100片/盒,病理级 无霉免洗，无菌</t>
  </si>
  <si>
    <t>甲基绿-派洛宁染色液</t>
  </si>
  <si>
    <t>100ml/瓶,BS</t>
  </si>
  <si>
    <t>1mol/L稀盐酸</t>
  </si>
  <si>
    <t>博林达</t>
  </si>
  <si>
    <t>3%过氧化氢</t>
  </si>
  <si>
    <t>专用油镜油</t>
  </si>
  <si>
    <t>贝索</t>
  </si>
  <si>
    <t>4×20ml/盒，浅黄色透明油性液体，不易干燥、变硬</t>
  </si>
  <si>
    <t>0.4%台盼蓝染液</t>
  </si>
  <si>
    <t>50ml</t>
  </si>
  <si>
    <t>冻存管盒</t>
  </si>
  <si>
    <t>2ml，25格</t>
  </si>
  <si>
    <t>梯度程序降温盒</t>
  </si>
  <si>
    <t>Labshark</t>
  </si>
  <si>
    <t>2ml，12孔</t>
  </si>
  <si>
    <t>细胞房除菌剂</t>
  </si>
  <si>
    <t>480ml/瓶</t>
  </si>
  <si>
    <t>吉姆萨染色液</t>
  </si>
  <si>
    <t>蔗糖</t>
  </si>
  <si>
    <t>分析纯500g</t>
  </si>
  <si>
    <t>一次性医用外科口罩</t>
  </si>
  <si>
    <t>无菌独立，50个/盒</t>
  </si>
  <si>
    <t>李俊辉15975914215</t>
  </si>
  <si>
    <t>LB肉汤培养基</t>
  </si>
  <si>
    <t>250G/瓶,BR, 干粉,保质期2.5年以上</t>
  </si>
  <si>
    <t>李俊辉，15975914215</t>
  </si>
  <si>
    <t>LB琼脂培养基</t>
  </si>
  <si>
    <t>250G/瓶,BR,干粉,保质期2.5年以上</t>
  </si>
  <si>
    <t>胰酪大豆胨液体培养基(TSB培养基)</t>
  </si>
  <si>
    <t>胰酪大豆胨琼脂培养基(TSA琼脂)</t>
  </si>
  <si>
    <t>250G/瓶,不然,干粉,低凝固点,保质期2.5年以上</t>
  </si>
  <si>
    <t>成套药敏试纸</t>
  </si>
  <si>
    <t>30种/盒,每种20片</t>
  </si>
  <si>
    <t>10个/包,环氧乙烷灭菌,符合国家标准,当年下半年生产</t>
  </si>
  <si>
    <t>一次性活性炭口罩</t>
  </si>
  <si>
    <t>50/pk,独立包装</t>
  </si>
  <si>
    <t>100只/包，防细菌和病毒</t>
  </si>
  <si>
    <t>医用脱脂纱布</t>
  </si>
  <si>
    <t>10米/卷,宽82cm</t>
  </si>
  <si>
    <t>医用无菌棉球</t>
  </si>
  <si>
    <t>华鑫</t>
  </si>
  <si>
    <t>0.2克/粒,10粒/包,50袋/盒</t>
  </si>
  <si>
    <t>病理级免洗显微镜载玻片</t>
  </si>
  <si>
    <t>无菌免洗,50片/盒</t>
  </si>
  <si>
    <t>病理级免洗显微镜盖玻片</t>
  </si>
  <si>
    <t>20mm×20mm、无菌,200片/盒,</t>
  </si>
  <si>
    <t>24*50,厚度0.13-0.17 mm,病理级</t>
  </si>
  <si>
    <t>24 x 24 mm,厚度0.13-0.17 mm,病理级</t>
  </si>
  <si>
    <t>玻璃仪器清洗剂</t>
  </si>
  <si>
    <t>元煜</t>
  </si>
  <si>
    <t>一次性吸管</t>
  </si>
  <si>
    <t>3ml,100支/包</t>
  </si>
  <si>
    <t>一次性塑料滴管</t>
  </si>
  <si>
    <t>1ml,100支/包</t>
  </si>
  <si>
    <t>一次性微量吸头100～1000μl</t>
  </si>
  <si>
    <t>无菌无酶,100～1000μl,1000支/包,适用大龙、BIO-DL等枪</t>
  </si>
  <si>
    <t>一次性微量吸头10～200μl</t>
  </si>
  <si>
    <t>无菌无酶,10～200μl,1000支/包,适用大龙、BIO-DL等枪</t>
  </si>
  <si>
    <t>一次性微量吸头0.1～20μl</t>
  </si>
  <si>
    <t>无菌无酶,0.1～10μl,1000支/包,适用大龙、BIO-DL等枪</t>
  </si>
  <si>
    <t>一次性微量吸头0.1～10μl</t>
  </si>
  <si>
    <t>无菌无酶,0.1～20μl,1001支/包,适用大龙、BIO-DL等枪</t>
  </si>
  <si>
    <t>一次性PVC手套</t>
  </si>
  <si>
    <t>蓝帆</t>
  </si>
  <si>
    <t>100支/盒,S,无粉,标准厚度</t>
  </si>
  <si>
    <t>100支/盒,M,无粉,标准</t>
  </si>
  <si>
    <t>100支/盒,L,无粉,标准</t>
  </si>
  <si>
    <t>一次性丁腈手套(无粉深蓝色)</t>
  </si>
  <si>
    <t>100支/盒,M,无粉,标准厚度</t>
  </si>
  <si>
    <t>100支/盒,L,无粉,标准厚度</t>
  </si>
  <si>
    <t>加厚灭菌PE手套</t>
  </si>
  <si>
    <t>光明</t>
  </si>
  <si>
    <t>无菌加厚,中号,70支/包</t>
  </si>
  <si>
    <t>蛇油烫伤软膏</t>
  </si>
  <si>
    <t>华佗</t>
  </si>
  <si>
    <t>20克/支</t>
  </si>
  <si>
    <t>实验室封口膜</t>
  </si>
  <si>
    <t>比克曼</t>
  </si>
  <si>
    <t>耐高温，14*14，透气膜直径3cm,500张/盒</t>
  </si>
  <si>
    <t>100张/本</t>
  </si>
  <si>
    <t>专业镜头清洁湿巾</t>
  </si>
  <si>
    <t>400片/盒,独立包装,专业擦显微镜镜头</t>
  </si>
  <si>
    <t>15*15cm,100张/包</t>
  </si>
  <si>
    <t>一次性组织研磨杵</t>
  </si>
  <si>
    <t>70 mm长，锥形头，蓝色</t>
  </si>
  <si>
    <t>果蝇培养基</t>
  </si>
  <si>
    <t>海博</t>
  </si>
  <si>
    <t>250g/瓶</t>
  </si>
  <si>
    <t>果蝇</t>
  </si>
  <si>
    <t>生命科学院</t>
  </si>
  <si>
    <t>Canton-s,野生型</t>
  </si>
  <si>
    <t>yw黄体白眼</t>
  </si>
  <si>
    <t>DB(W1118；B1/Cyo;TM2/TM6B)</t>
  </si>
  <si>
    <t>m sn3 w(三隐)</t>
  </si>
  <si>
    <t>果蝇瓶海绵塞</t>
  </si>
  <si>
    <t>巴罗克</t>
  </si>
  <si>
    <t>高密度,耐高温,适用6oz 果蝇瓶,100个/袋</t>
  </si>
  <si>
    <t>袋</t>
  </si>
  <si>
    <t>果蝇管塞</t>
  </si>
  <si>
    <t>高密度海绵,耐高温,适配巴罗克细管,100个/包</t>
  </si>
  <si>
    <t>盐酸标准品</t>
  </si>
  <si>
    <t>浓度1mol/L,1000ml /瓶</t>
  </si>
  <si>
    <t>果蝇管</t>
  </si>
  <si>
    <t>25*95mm ,高透,25支/袋</t>
  </si>
  <si>
    <t>醋酸洋红</t>
  </si>
  <si>
    <t>Phygene</t>
  </si>
  <si>
    <t>500ml，进口染料配置</t>
  </si>
  <si>
    <t>引物合成（遗传）</t>
  </si>
  <si>
    <t>碧云天生工</t>
  </si>
  <si>
    <t>引物2条,合成产量：3OD,分成3管装,序列为：Dmrt1-Marker-4-F4：TCAGAGCACAATTGTTAGGCAAAGTGAAC； Dmrt1-Marker-4-R4：TCGCTACTTTCACCAATACAGCATGA</t>
  </si>
  <si>
    <t>次</t>
  </si>
  <si>
    <t>吉姆莎染色液(10*原液)</t>
  </si>
  <si>
    <t>500ml,原液,10x</t>
  </si>
  <si>
    <t>PCR管 消毒,无DNA&amp;RNA酶盒装</t>
  </si>
  <si>
    <t>0.2ml,1000支/包，无菌无酶</t>
  </si>
  <si>
    <t>注射器</t>
  </si>
  <si>
    <t>10ml,150支/盒,无菌独立包装</t>
  </si>
  <si>
    <t>SanPrep 柱式质粒 DNA 小量抽提试剂盒</t>
  </si>
  <si>
    <t>50次/盒,抽提过程30分钟内完成</t>
  </si>
  <si>
    <t>SpeedyCut EcoR I快速内切酶</t>
  </si>
  <si>
    <t>包装：600 RXN,组分：600 ul,10X SpeedyOne 缓冲液,可在20分钟内完成酶切</t>
  </si>
  <si>
    <t>SpeedyCut NdeI快切酶</t>
  </si>
  <si>
    <t>包装：200 RXNS,组分：50 ul,10X SpeedyOne 缓冲液；20分钟内完成酶切</t>
  </si>
  <si>
    <t>EasyPure® Genomic DNA Kit试剂盒(不含RNA酶)</t>
  </si>
  <si>
    <t>50rxns</t>
  </si>
  <si>
    <t>秋水仙素</t>
  </si>
  <si>
    <t>麦克林</t>
  </si>
  <si>
    <t>1g/瓶,BR</t>
  </si>
  <si>
    <t xml:space="preserve">DNA 分子量标准Marker </t>
  </si>
  <si>
    <t>宝日医</t>
  </si>
  <si>
    <t>200ul,大小100~2000 bp，6条带</t>
  </si>
  <si>
    <t>Premix TaqTM(Takara Taqtm version 2.0plus dye</t>
  </si>
  <si>
    <t>50ul反应×120次(500ul×6支),DNA Polymerase、Buffer、dNTP Mixture、电泳色素已经混合好</t>
  </si>
  <si>
    <t>1.5 ml离心管</t>
  </si>
  <si>
    <t>包装：10 x 100支/袋/包,参数：1.5 ml,PP本色,连盖带刻度,无菌无酶,承受20,000 Xg离心力,可高温高压</t>
  </si>
  <si>
    <t>2毫升离心管</t>
  </si>
  <si>
    <t>500个/包</t>
  </si>
  <si>
    <t>GEL-red</t>
  </si>
  <si>
    <t>碧云天</t>
  </si>
  <si>
    <t>0.2ml,BR</t>
  </si>
  <si>
    <t>50*TAE电泳缓冲液</t>
  </si>
  <si>
    <t>500 ml</t>
  </si>
  <si>
    <t>琼脂糖 (Low EEO)</t>
  </si>
  <si>
    <t>50g/瓶</t>
  </si>
  <si>
    <t>DNA上样缓冲液(6X)</t>
  </si>
  <si>
    <t>包装：2ml/包,</t>
  </si>
  <si>
    <t>红胶头</t>
  </si>
  <si>
    <t>瑞恒</t>
  </si>
  <si>
    <t>15 ml离心管</t>
  </si>
  <si>
    <t>BIOFIL-JET</t>
  </si>
  <si>
    <t>25支/包,PP,锥底,螺旋盖,无菌无酶</t>
  </si>
  <si>
    <t>一次性称量皿称量舟</t>
  </si>
  <si>
    <t>亚速旺</t>
  </si>
  <si>
    <t>菱形,容量100 ml,50个/包</t>
  </si>
  <si>
    <t>氟喹诺酮类ELISA速测试剂盒</t>
  </si>
  <si>
    <t>天津睿创</t>
  </si>
  <si>
    <t>0.05g/kg,96样/盒</t>
  </si>
  <si>
    <t>引物合成(病害学)</t>
  </si>
  <si>
    <t>碧云天/生工</t>
  </si>
  <si>
    <t>引物2条,合成产量：3 OD,分成5管装,序列为LCDV-327-F:CATTACCACCTGCTGTTATCAC,LCDV-327-R:CCAATTACACCAGTTCTTCTCC</t>
  </si>
  <si>
    <t>病理标本瓶</t>
  </si>
  <si>
    <t>弘玻</t>
  </si>
  <si>
    <t>20ml,防漏</t>
  </si>
  <si>
    <r>
      <rPr>
        <sz val="10"/>
        <color rgb="FFFF0000"/>
        <rFont val="宋体"/>
        <family val="3"/>
        <charset val="134"/>
      </rPr>
      <t>75%</t>
    </r>
    <r>
      <rPr>
        <sz val="10"/>
        <rFont val="宋体"/>
        <family val="3"/>
        <charset val="134"/>
      </rPr>
      <t>医用消毒酒精</t>
    </r>
  </si>
  <si>
    <t>2L</t>
  </si>
  <si>
    <t>96孔细胞培养板</t>
  </si>
  <si>
    <t>96孔,200 μl,0.32 cm^2,PS,平底,TC处理,灭菌,无DNA酶、RNA酶,无热原</t>
  </si>
  <si>
    <t>24孔细胞培养板板</t>
  </si>
  <si>
    <t>24孔,1 ml,1.90 cm^2,PS,平底,TC处理,灭菌,无DNA酶、RNA酶,无热原</t>
  </si>
  <si>
    <t>胰蛋白酶细胞消化液</t>
  </si>
  <si>
    <t>100ml/瓶,不含EDTA,不含酚红,</t>
  </si>
  <si>
    <t>Leibovitz L-15 培养基</t>
  </si>
  <si>
    <t>赛默飞世尔</t>
  </si>
  <si>
    <t>500ml,无菌过滤,有效期8个月以上,含半乳糖、酚红、L-谷氨酰胺、丙酮酸钠,不含葡萄糖、HEPES、碳酸氢钠</t>
  </si>
  <si>
    <t>特级胎牛血清</t>
  </si>
  <si>
    <t>100ml,无菌,无支原体、无病毒、无细菌,新鲜生产</t>
  </si>
  <si>
    <t>PBS 缓冲液</t>
  </si>
  <si>
    <t>500ml/瓶,无菌,pH值为7.3 ± 0.1,可用于细胞培养,有效期一年</t>
  </si>
  <si>
    <t>一次性细胞培养瓶</t>
  </si>
  <si>
    <t>10个/包,生长面积25.0 cm^2,工作容量7 ml,总容量60 ml,PS,密封盖,TC处理,灭菌,无核酸酶,无热原</t>
  </si>
  <si>
    <t>10片/包,100片/盒22#</t>
  </si>
  <si>
    <t>血清移液管</t>
  </si>
  <si>
    <t>1 mL,灭菌,50个/包,负刻度-0.4.0,精度0.01,灭菌,无Dnase、Rnase,无热原当年生产</t>
  </si>
  <si>
    <t>2 mL,灭菌,50个/包,负刻度-0.8,精度0.02,灭菌,无Dnase、Rnase,无热原，当年生产</t>
  </si>
  <si>
    <t>5 mL,灭菌,50个/包,负刻度-2.5精度0.1,灭菌,无Dnase、Rnase,无热原</t>
  </si>
  <si>
    <t>10mL,灭菌,50个/包,负刻度-3.0,精度0.1,灭菌,无Dnase、Rnase,无热原,DAN当年生产</t>
  </si>
  <si>
    <t>5000 μl吸头</t>
  </si>
  <si>
    <t>5000 μl,PP,本色/100个、包灭菌,无DNA酶、RNA酶,适用大龙枪当年生产</t>
  </si>
  <si>
    <t>dapi染液</t>
  </si>
  <si>
    <t>2ml/支</t>
  </si>
  <si>
    <t>吸水滤纸</t>
  </si>
  <si>
    <t>8*2.5cm,100张/盒</t>
  </si>
  <si>
    <t>鱼组织淋巴细胞分离液</t>
  </si>
  <si>
    <t>灏洋</t>
  </si>
  <si>
    <t>200ml/kit,,全套试剂盒,当年生产</t>
  </si>
  <si>
    <t xml:space="preserve">盒 </t>
  </si>
  <si>
    <t>SRBC抗体(兔抗绵羊红细胞(溶血素))</t>
  </si>
  <si>
    <t>博尔西</t>
  </si>
  <si>
    <t>成分：兔抗绵羊红细胞溶血素,效价：1:4000,1ml/支,5支/套 ,购买当月生产</t>
  </si>
  <si>
    <t>2%绵羊红细胞</t>
  </si>
  <si>
    <t>100ml/瓶,新鲜配置,有效期3周以上</t>
  </si>
  <si>
    <t>冻干补体(冻干型线豚鼠血清)</t>
  </si>
  <si>
    <t>活性：大于100U/ml,1ml*5支/套,购买当月生产</t>
  </si>
  <si>
    <t>HRP标记的山羊抗兔IgG</t>
  </si>
  <si>
    <t>100 ul、</t>
  </si>
  <si>
    <t>ELISA 通用抗体稀释液</t>
  </si>
  <si>
    <t>200ml/瓶稀释液</t>
  </si>
  <si>
    <t>20X ELISA 洗涤液</t>
  </si>
  <si>
    <t>规格：100ml/瓶</t>
  </si>
  <si>
    <t>ELISA 终止液</t>
  </si>
  <si>
    <t>200ml/瓶终止液</t>
  </si>
  <si>
    <t>20*ELISA包被液</t>
  </si>
  <si>
    <t>10ml/瓶</t>
  </si>
  <si>
    <t>TMB显色液(ELISA HRP显色用)</t>
  </si>
  <si>
    <t>50 ml离心管</t>
  </si>
  <si>
    <t>PP,锥底,螺旋盖,带刻度,灭菌,无核酸酶,25支/包</t>
  </si>
  <si>
    <t>脱脂奶粉(Blotting Grade)</t>
  </si>
  <si>
    <t>实验室专用，300g/袋,有效期1年以上</t>
  </si>
  <si>
    <t>锡箔纸</t>
  </si>
  <si>
    <t>皇牌</t>
  </si>
  <si>
    <t>38cm*15m</t>
  </si>
  <si>
    <t>细菌通用引物（疾病学）</t>
  </si>
  <si>
    <t>引物2条,合成产量：3 OD,分成5管装,序列为27F：5’-AGAGTTTGATCCTGGCTCAG-3’；1492R ：5’-TACGACTTAACCCCAATCGC-3’</t>
  </si>
  <si>
    <t>鱼蛭cox1基因引物</t>
  </si>
  <si>
    <t>引物2条，合成量：3OD，分成3管装，序列为coxF   5′-GGTCAACAAATCATAAAGATATTGG-3′；coxR  5′-TAAACTTCAGGGTGACCAAAAAATCA-3′</t>
  </si>
  <si>
    <t>无菌盖玻片</t>
  </si>
  <si>
    <t>病理级,24mm×24mm、200片/盒,免洗，当年生产</t>
  </si>
  <si>
    <t>细胞筛</t>
  </si>
  <si>
    <t>50PK/CS,1/PK;70 μm,PP外框,尼龙网格,灭菌,无DNA酶、RNA酶,无热原；2024年下半年生产</t>
  </si>
  <si>
    <t>箱</t>
  </si>
  <si>
    <t>一次性酒精消毒棉球</t>
  </si>
  <si>
    <t>90粒/瓶,医用</t>
  </si>
  <si>
    <t>酶标板</t>
  </si>
  <si>
    <t>400 μl,透明,平底,带盖、中吸附,灭菌,无酶,10个/包</t>
  </si>
  <si>
    <t>酶标板封板膜</t>
  </si>
  <si>
    <t>谦易</t>
  </si>
  <si>
    <t>100张/包,白色不透明</t>
  </si>
  <si>
    <t>大张实验室吸水纸</t>
  </si>
  <si>
    <t>杰丝曼</t>
  </si>
  <si>
    <t>30cm*30cm,50张/包</t>
  </si>
  <si>
    <t>血球计数板</t>
  </si>
  <si>
    <t>上海求精</t>
  </si>
  <si>
    <t>1片【独立包装】</t>
  </si>
  <si>
    <t>弗氏不完全佐剂</t>
  </si>
  <si>
    <t>产品包装：50ml,有效期一年以上，当年生产</t>
  </si>
  <si>
    <t>产品包装：10ml,有效期一年以上，当年生产</t>
  </si>
  <si>
    <t>弗氏完全佐剂</t>
  </si>
  <si>
    <t>50ml,有效期一年以上当年生产</t>
  </si>
  <si>
    <t>10ml,有效期一年以上，当年生产</t>
  </si>
  <si>
    <t>针头过滤器</t>
  </si>
  <si>
    <t>组织研磨杵</t>
  </si>
  <si>
    <t>锥形头,蓝色,70mm长,F619071-0001</t>
  </si>
  <si>
    <t>肝素钠</t>
  </si>
  <si>
    <t>pcr管</t>
  </si>
  <si>
    <t>0.2ml,1000支/包</t>
  </si>
  <si>
    <t>甘油明胶封片剂</t>
  </si>
  <si>
    <t>4×20ml,有效期一年半</t>
  </si>
  <si>
    <t>氯化钠</t>
  </si>
  <si>
    <t>AR500g</t>
  </si>
  <si>
    <t>二水合磷酸二氢钠</t>
  </si>
  <si>
    <t>二水合磷酸氢二钠</t>
  </si>
  <si>
    <t>HE染色液</t>
  </si>
  <si>
    <t>seivicebio</t>
  </si>
  <si>
    <t>2*500ml,含苏木素染色液和伊红染液（醇溶）</t>
  </si>
  <si>
    <t>中性树胶</t>
  </si>
  <si>
    <t>双面刀片不锈钢</t>
  </si>
  <si>
    <t>飞鹰牌</t>
  </si>
  <si>
    <t>10片/盒</t>
  </si>
  <si>
    <t>84消毒液泡腾片</t>
  </si>
  <si>
    <t>临泰洁</t>
  </si>
  <si>
    <t>2000片/罐</t>
  </si>
  <si>
    <t>罐</t>
  </si>
  <si>
    <t>工业酒精</t>
  </si>
  <si>
    <t>鸿泰</t>
  </si>
  <si>
    <t>实验室用，25斤/桶</t>
  </si>
  <si>
    <t>桶</t>
  </si>
  <si>
    <t>一次性鞋套</t>
  </si>
  <si>
    <t>50只/包,均码,加厚</t>
  </si>
  <si>
    <t>甲醛</t>
  </si>
  <si>
    <t>500ml,AR</t>
  </si>
  <si>
    <t xml:space="preserve">500ML,AR </t>
  </si>
  <si>
    <t>无水乙醇</t>
  </si>
  <si>
    <t>95%乙醇</t>
  </si>
  <si>
    <t>2.5升/瓶，95%，</t>
  </si>
  <si>
    <t xml:space="preserve"> 小鼠笼子</t>
  </si>
  <si>
    <t>新华医疗</t>
  </si>
  <si>
    <t>PP材质笼盒，尺寸：370*260*170，304不锈钢网盖，PP材质水瓶，耐酸碱，可高温高压灭菌</t>
  </si>
  <si>
    <t>实验室防鼠咬手套</t>
  </si>
  <si>
    <t>星辰</t>
  </si>
  <si>
    <t>S码，加厚乳胶</t>
  </si>
  <si>
    <t>对</t>
  </si>
  <si>
    <t>抽纸</t>
  </si>
  <si>
    <t>维达</t>
  </si>
  <si>
    <t>可湿水，100抽，10包/提</t>
  </si>
  <si>
    <t>提</t>
  </si>
  <si>
    <t>一次性注射器</t>
  </si>
  <si>
    <t>1ml,0.5*19.7,200支/盒</t>
  </si>
  <si>
    <t>2.5ml,0.7*31mm,200支/盒</t>
  </si>
  <si>
    <t>EasyPure Genomic DNA-kit试剂盒</t>
  </si>
  <si>
    <t>50次</t>
  </si>
  <si>
    <t>谢妙，13078290701</t>
  </si>
  <si>
    <t>其它耗材</t>
  </si>
  <si>
    <t>Premix Taq version 2.0</t>
  </si>
  <si>
    <t>50ul反应×120次（500ul×6支），含色素</t>
  </si>
  <si>
    <t>标准擦镜纸</t>
  </si>
  <si>
    <t>10*7.5cm,100张/本</t>
  </si>
  <si>
    <t>科马嘉弧菌显色培养基</t>
  </si>
  <si>
    <t>科马嘉</t>
  </si>
  <si>
    <t>干粉，1000ml</t>
  </si>
  <si>
    <t>TCBS培养基</t>
  </si>
  <si>
    <t>医用口罩</t>
  </si>
  <si>
    <t>均码，10个/包</t>
  </si>
  <si>
    <t>100支/盒，M，无粉</t>
  </si>
  <si>
    <t>100支/盒，L，无粉</t>
  </si>
  <si>
    <t>100支/盒，S，无粉</t>
  </si>
  <si>
    <t>洗耳球</t>
  </si>
  <si>
    <t>金新兴</t>
  </si>
  <si>
    <t>小号，30ml，硅胶材质</t>
  </si>
  <si>
    <t>玻璃棒</t>
  </si>
  <si>
    <t>博美</t>
  </si>
  <si>
    <t>直径6mm，长度30cm，玻璃材质</t>
  </si>
  <si>
    <t>根</t>
  </si>
  <si>
    <t>陶瓷研钵</t>
  </si>
  <si>
    <t>金盾</t>
  </si>
  <si>
    <t>直径100mm，含棒</t>
  </si>
  <si>
    <t>兔笼</t>
  </si>
  <si>
    <t>长106cm，宽45cm，高42cm，含托盘、食盒、水盒、脚垫</t>
  </si>
  <si>
    <t>滤纸</t>
  </si>
  <si>
    <t>12.5cm,快速，100张/盒</t>
  </si>
  <si>
    <t>一次性塑料吸管</t>
  </si>
  <si>
    <t>DL10000 DNA maker</t>
  </si>
  <si>
    <t>280次</t>
  </si>
  <si>
    <t>试管羊毛刷</t>
  </si>
  <si>
    <t>3号，10ml-15ml的试管适用</t>
  </si>
  <si>
    <t>漏斗羊毛刷</t>
  </si>
  <si>
    <t>直径9cm，玻璃漏斗适用</t>
  </si>
  <si>
    <t>医用，500ml/瓶</t>
  </si>
  <si>
    <t>罗晓霞13828211550</t>
  </si>
  <si>
    <t>1毫升100支/包</t>
  </si>
  <si>
    <t>10米/包</t>
  </si>
  <si>
    <t xml:space="preserve">一次性无菌级医用口罩 </t>
  </si>
  <si>
    <t>独立包装、无菌级医用口罩</t>
  </si>
  <si>
    <t>盖玻片</t>
  </si>
  <si>
    <t>方形盖玻片22*22mm 200片/盒高清免洗铝箔真空包装</t>
  </si>
  <si>
    <t>24*50mm, 100片/盒，高清免洗铝箔真空包装</t>
  </si>
  <si>
    <t>江苏世泰实验器材有限公司</t>
  </si>
  <si>
    <t>50片/盒,无菌,免洗</t>
  </si>
  <si>
    <t>125ml玻璃广口瓶</t>
  </si>
  <si>
    <t>125ml，无色具刻度大口带磨砂透明玻璃广口瓶</t>
  </si>
  <si>
    <t>一次性耐用型丁腈手套</t>
  </si>
  <si>
    <t>100只/盒,蓝色无粉型  M号</t>
  </si>
  <si>
    <t>塑料收纳箱</t>
  </si>
  <si>
    <t>恒达多功能储物箱食品级透明塑料箱收纳箱车载整理箱小收纳盒胶箱</t>
  </si>
  <si>
    <t>34*23*19cm（10L）</t>
  </si>
  <si>
    <t>3ml，100支/包</t>
  </si>
  <si>
    <t>鲁哥氏碘液</t>
  </si>
  <si>
    <t>Scientific Phygene</t>
  </si>
  <si>
    <t>浮游植物的测定专用，国标HJ1215-2021科研试剂，50 mL</t>
  </si>
  <si>
    <t>0.01mol/LAR 500mL</t>
  </si>
  <si>
    <t>曾珍18898863259</t>
  </si>
  <si>
    <t>碱性碘化钾标准溶液</t>
  </si>
  <si>
    <t>海标</t>
  </si>
  <si>
    <t>15%碘化钾，100mL/瓶</t>
  </si>
  <si>
    <t>100只/盒,蓝色无粉型  L号</t>
  </si>
  <si>
    <t>独立包装/10片</t>
  </si>
  <si>
    <t>0.1mol/L高锰酸钾标准溶液</t>
  </si>
  <si>
    <t>1000mL</t>
  </si>
  <si>
    <t>1mL，100支/包</t>
  </si>
  <si>
    <t>漂白粉</t>
  </si>
  <si>
    <t>九江龙</t>
  </si>
  <si>
    <t>含量35%，2kg，水产用</t>
  </si>
  <si>
    <t>封闭电炉</t>
  </si>
  <si>
    <t>永光明</t>
  </si>
  <si>
    <t>封闭电炉,1.5KW</t>
  </si>
  <si>
    <t>搪瓷医用托盘</t>
  </si>
  <si>
    <t>白鹅</t>
  </si>
  <si>
    <t>30*40</t>
  </si>
  <si>
    <t>无菌15mL离心管</t>
  </si>
  <si>
    <t>无菌5mL离心管</t>
  </si>
  <si>
    <t>无菌塑料离心管避光带书写区刻度螺旋盖样品EP管，5ml，100个一袋</t>
  </si>
  <si>
    <t>0.1mol/L硫代硫酸钠标准液</t>
  </si>
  <si>
    <t>0.1mol/L，1L</t>
  </si>
  <si>
    <t>食品中喹诺酮类快速检测试纸条</t>
  </si>
  <si>
    <t>易瑞</t>
  </si>
  <si>
    <t>10份次/盒</t>
  </si>
  <si>
    <t>食品中磺胺类快速检测试纸条</t>
  </si>
  <si>
    <t>10T</t>
  </si>
  <si>
    <t>加厚保鲜盒（带盖子）</t>
  </si>
  <si>
    <t>安立格</t>
  </si>
  <si>
    <t>可121℃高温30min，长方形181*128*88mm，聚丙烯PP，四面锁扣，易清洗</t>
  </si>
  <si>
    <t>可121℃高温30min，长方形232*165*69mm，聚丙烯PP，四面锁扣，易清洗</t>
  </si>
  <si>
    <t>一次性薄膜手套</t>
  </si>
  <si>
    <t>50只/包</t>
  </si>
  <si>
    <t>D-葡萄糖酸溶液</t>
  </si>
  <si>
    <t>BR100ml，50%</t>
  </si>
  <si>
    <t>葡萄糖(GIU)测定试剂盒</t>
  </si>
  <si>
    <t>南京建成</t>
  </si>
  <si>
    <t>4*50ml</t>
  </si>
  <si>
    <t>0.9%生理盐水/氯化钠注射液</t>
  </si>
  <si>
    <t>四药</t>
  </si>
  <si>
    <t>250ml,50瓶/箱</t>
  </si>
  <si>
    <t>一次性促凝管/采血管(橙色帽)</t>
  </si>
  <si>
    <t>君诺</t>
  </si>
  <si>
    <t>含促凝剂,5ml*100支/盒</t>
  </si>
  <si>
    <t>江西洪达</t>
  </si>
  <si>
    <t>中头式,2.5ml,0.7*31mm,200支/盒</t>
  </si>
  <si>
    <t>单道可调移液器 Genex/Adonis系列</t>
  </si>
  <si>
    <t>BIO-DL</t>
  </si>
  <si>
    <t>Adonis/20-200ul</t>
  </si>
  <si>
    <t>Adonis/0.5-10ul</t>
  </si>
  <si>
    <t>Adonis/2-20ul</t>
  </si>
  <si>
    <t>可拆96孔酶标板</t>
  </si>
  <si>
    <t>96孔，(12孔x8条)</t>
  </si>
  <si>
    <t>块</t>
  </si>
  <si>
    <t>1ml，500只/包，长枪头</t>
  </si>
  <si>
    <t>1ml长枪头盒</t>
  </si>
  <si>
    <t>配biosharp1ml长枪头</t>
  </si>
  <si>
    <t>200ul黄吸咀（配大龙枪）</t>
  </si>
  <si>
    <t>200ul，1000个/包</t>
  </si>
  <si>
    <t>10ul 加长白吸咀（配大龙枪）</t>
  </si>
  <si>
    <t>10ul，1000个/包</t>
  </si>
  <si>
    <t>有机玻璃移液枪架</t>
  </si>
  <si>
    <t>6位移液枪架 板材厚度5mm</t>
  </si>
  <si>
    <t>鱼胰岛素测定试剂盒 96T</t>
  </si>
  <si>
    <t>苏酶科</t>
  </si>
  <si>
    <t>96T</t>
  </si>
  <si>
    <t>鱼皮质醇测定试剂盒 96T</t>
  </si>
  <si>
    <t>MDA测定试剂盒：96T</t>
  </si>
  <si>
    <t>海水晶</t>
  </si>
  <si>
    <t>海宝牌</t>
  </si>
  <si>
    <t>20Kg</t>
  </si>
  <si>
    <t>1.5mL塑料尖管离心管（连盖）</t>
  </si>
  <si>
    <t>1.5mL，500支/包</t>
  </si>
  <si>
    <t>游标卡尺</t>
  </si>
  <si>
    <t>美耐特</t>
  </si>
  <si>
    <t>不锈钢，铝合金壳罩，LED液晶大屏，精度0.01mm，0-150mm</t>
  </si>
  <si>
    <t>只</t>
  </si>
  <si>
    <t>锥形瓶</t>
  </si>
  <si>
    <t>闽玻</t>
  </si>
  <si>
    <t>白秀娟13828231780</t>
  </si>
  <si>
    <t>玻璃</t>
  </si>
  <si>
    <t>深水温度计</t>
  </si>
  <si>
    <t>昊日</t>
  </si>
  <si>
    <t>304不锈钢红水表芯（-6℃-40℃）</t>
  </si>
  <si>
    <t>其他</t>
  </si>
  <si>
    <t>消毒酒精棉球</t>
  </si>
  <si>
    <t>康普沃</t>
  </si>
  <si>
    <t>25粒/瓶，内附镊子</t>
  </si>
  <si>
    <t>碱式滴定管</t>
  </si>
  <si>
    <t>天玻</t>
  </si>
  <si>
    <t>白色 25ml</t>
  </si>
  <si>
    <t>纯棉棉线团</t>
  </si>
  <si>
    <t>上海老棉纱</t>
  </si>
  <si>
    <t>纯棉无漂染</t>
  </si>
  <si>
    <t>团</t>
  </si>
  <si>
    <t>不锈钢镊子</t>
  </si>
  <si>
    <t>赛阁</t>
  </si>
  <si>
    <t>10cm 尖头</t>
  </si>
  <si>
    <t>把</t>
  </si>
  <si>
    <t>医用级别 不锈钢剪刀</t>
  </si>
  <si>
    <t>江西御源医疗器械有限公司</t>
  </si>
  <si>
    <t>16cm</t>
  </si>
  <si>
    <t>硫代硫酸钠标准溶液</t>
  </si>
  <si>
    <t>0.01mol/L， AR500</t>
  </si>
  <si>
    <t>一次性丁腈手套（无粉深蓝色）</t>
  </si>
  <si>
    <t>100支/盒,M</t>
  </si>
  <si>
    <t>双圈 杭州新华</t>
  </si>
  <si>
    <t>10cm*10cm</t>
  </si>
  <si>
    <t>1ml/100支/包</t>
  </si>
  <si>
    <t>湖南欧品佳医疗科技有限公司 安美宝</t>
  </si>
  <si>
    <t>石英比色皿</t>
  </si>
  <si>
    <t>无锡书弗仪器有限公司/书弗</t>
  </si>
  <si>
    <t>1*1cm，2个/盒</t>
  </si>
  <si>
    <t>飞树文具</t>
  </si>
  <si>
    <t>100格/张</t>
  </si>
  <si>
    <t>36格/张</t>
  </si>
  <si>
    <t>POMEX 北京北玻博美玻璃有限公司</t>
  </si>
  <si>
    <t>小号</t>
  </si>
  <si>
    <t>量筒</t>
  </si>
  <si>
    <t>玻璃 100ml 带刻度</t>
  </si>
  <si>
    <t>油标准储备液</t>
  </si>
  <si>
    <t>海洋环境</t>
  </si>
  <si>
    <t>高锰酸钾标准使用液</t>
  </si>
  <si>
    <t>c(1/5KMnO4)=0.5mol/L  500ml/瓶</t>
  </si>
  <si>
    <t>容量瓶</t>
  </si>
  <si>
    <t xml:space="preserve"> AR500</t>
  </si>
  <si>
    <t>正己烷</t>
  </si>
  <si>
    <t>中国大陆</t>
  </si>
  <si>
    <t>AR500</t>
  </si>
  <si>
    <t>超强碱性电池</t>
  </si>
  <si>
    <t>超霸</t>
  </si>
  <si>
    <t>9V 1604AUP</t>
  </si>
  <si>
    <t>电池</t>
  </si>
  <si>
    <t>橡胶手套</t>
  </si>
  <si>
    <t>居立方</t>
  </si>
  <si>
    <t>10双/包  M码</t>
  </si>
  <si>
    <t>棉纱手套</t>
  </si>
  <si>
    <t>鲁贸</t>
  </si>
  <si>
    <t>12双/包</t>
  </si>
  <si>
    <t>皮卷尺</t>
  </si>
  <si>
    <t>BTE/邦特</t>
  </si>
  <si>
    <t>ABS外壳 10米</t>
  </si>
  <si>
    <t>合计</t>
  </si>
  <si>
    <t>经办人：</t>
  </si>
  <si>
    <t>分管实验教学院（中心）领导：</t>
  </si>
  <si>
    <r>
      <rPr>
        <b/>
        <sz val="10"/>
        <color theme="1"/>
        <rFont val="宋体"/>
        <family val="3"/>
        <charset val="134"/>
      </rPr>
      <t>院（中心）负责人</t>
    </r>
    <r>
      <rPr>
        <b/>
        <sz val="10"/>
        <color theme="1"/>
        <rFont val="Times New Roman"/>
        <family val="1"/>
      </rPr>
      <t>:</t>
    </r>
  </si>
  <si>
    <r>
      <t>微生物检测，</t>
    </r>
    <r>
      <rPr>
        <sz val="9"/>
        <color rgb="FFFF0000"/>
        <rFont val="宋体"/>
        <family val="3"/>
        <charset val="134"/>
      </rPr>
      <t xml:space="preserve"> 10ml*2瓶/盒</t>
    </r>
  </si>
  <si>
    <r>
      <t>3591Q</t>
    </r>
    <r>
      <rPr>
        <sz val="9"/>
        <color rgb="FFFF0000"/>
        <rFont val="宋体"/>
        <family val="3"/>
        <charset val="134"/>
      </rPr>
      <t>，200 μl</t>
    </r>
  </si>
  <si>
    <r>
      <t>9012</t>
    </r>
    <r>
      <rPr>
        <sz val="9"/>
        <color rgb="FFFF0000"/>
        <rFont val="宋体"/>
        <family val="3"/>
        <charset val="134"/>
      </rPr>
      <t>，1ml*10支/盒</t>
    </r>
  </si>
  <si>
    <t>100个/包</t>
  </si>
  <si>
    <t>0.22 μm，外壳PP，直径25mm,灭菌，水系，10个/包，</t>
  </si>
  <si>
    <t>0.22 μm，外壳PP，直径25mm,灭菌，有机系，10个/包，</t>
  </si>
  <si>
    <r>
      <t>无菌塑料离心管避光带书写区刻度螺旋盖样品EP管，</t>
    </r>
    <r>
      <rPr>
        <sz val="9"/>
        <color rgb="FFFF0000"/>
        <rFont val="宋体"/>
        <family val="3"/>
        <charset val="134"/>
      </rPr>
      <t>1</t>
    </r>
    <r>
      <rPr>
        <sz val="9"/>
        <color rgb="FF000000"/>
        <rFont val="宋体"/>
        <family val="3"/>
        <charset val="134"/>
      </rPr>
      <t>5ml，100个一袋</t>
    </r>
  </si>
  <si>
    <r>
      <t>新华</t>
    </r>
    <r>
      <rPr>
        <sz val="9"/>
        <color rgb="FFFF0000"/>
        <rFont val="宋体"/>
        <family val="3"/>
        <charset val="134"/>
      </rPr>
      <t>，100张/本</t>
    </r>
  </si>
  <si>
    <r>
      <t>10mL,</t>
    </r>
    <r>
      <rPr>
        <sz val="9"/>
        <color rgb="FF000000"/>
        <rFont val="宋体"/>
        <family val="3"/>
        <charset val="134"/>
      </rPr>
      <t>1000mg/l</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</si>
</sst>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00_ ;[Red]\-#,##0.00\ "/>
    <numFmt numFmtId="179" formatCode="0.0_ "/>
    <numFmt numFmtId="180" formatCode="0.00_ "/>
  </numFmts>
  <fonts count="31" x14ac:knownFonts="1">
    <font>
      <sz val="11"/>
      <color theme="1"/>
      <name val="微软雅黑"/>
      <charset val="134"/>
    </font>
    <font>
      <b/>
      <sz val="14"/>
      <name val="Times New Roman"/>
      <family val="1"/>
    </font>
    <font>
      <b/>
      <sz val="12"/>
      <name val="Times New Roman"/>
      <family val="1"/>
    </font>
    <font>
      <sz val="12"/>
      <name val="宋体"/>
      <family val="3"/>
      <charset val="134"/>
      <scheme val="minor"/>
    </font>
    <font>
      <sz val="12"/>
      <name val="Times New Roman"/>
      <family val="1"/>
    </font>
    <font>
      <sz val="12"/>
      <color rgb="FF000000"/>
      <name val="Times New Roman"/>
      <family val="1"/>
    </font>
    <font>
      <sz val="12"/>
      <color rgb="FFFF0000"/>
      <name val="Times New Roman"/>
      <family val="1"/>
    </font>
    <font>
      <sz val="11"/>
      <name val="Times New Roman"/>
      <family val="1"/>
    </font>
    <font>
      <sz val="10"/>
      <name val="Times New Roman"/>
      <family val="1"/>
    </font>
    <font>
      <b/>
      <sz val="10"/>
      <color theme="1"/>
      <name val="宋体"/>
      <family val="3"/>
      <charset val="134"/>
    </font>
    <font>
      <b/>
      <sz val="10"/>
      <color theme="1"/>
      <name val="Times New Roman"/>
      <family val="1"/>
    </font>
    <font>
      <b/>
      <sz val="14"/>
      <color theme="1"/>
      <name val="宋体"/>
      <family val="3"/>
      <charset val="134"/>
    </font>
    <font>
      <b/>
      <sz val="14"/>
      <color theme="1"/>
      <name val="Times New Roman"/>
      <family val="1"/>
    </font>
    <font>
      <sz val="10"/>
      <color theme="1"/>
      <name val="宋体"/>
      <family val="3"/>
      <charset val="134"/>
    </font>
    <font>
      <sz val="10"/>
      <color rgb="FF000000"/>
      <name val="宋体"/>
      <family val="3"/>
      <charset val="134"/>
    </font>
    <font>
      <sz val="10"/>
      <color rgb="FFFF0000"/>
      <name val="宋体"/>
      <family val="3"/>
      <charset val="134"/>
    </font>
    <font>
      <sz val="10"/>
      <name val="宋体"/>
      <family val="3"/>
      <charset val="134"/>
    </font>
    <font>
      <b/>
      <sz val="10"/>
      <color rgb="FF000000"/>
      <name val="宋体"/>
      <family val="3"/>
      <charset val="134"/>
    </font>
    <font>
      <b/>
      <sz val="10"/>
      <color rgb="FFFF0000"/>
      <name val="宋体"/>
      <family val="3"/>
      <charset val="134"/>
    </font>
    <font>
      <sz val="11"/>
      <color rgb="FFFF0000"/>
      <name val="Times New Roman"/>
      <family val="1"/>
    </font>
    <font>
      <sz val="11"/>
      <color theme="1"/>
      <name val="Tahoma"/>
      <family val="2"/>
    </font>
    <font>
      <sz val="9"/>
      <name val="微软雅黑"/>
      <family val="2"/>
      <charset val="134"/>
    </font>
    <font>
      <b/>
      <sz val="9"/>
      <color theme="1"/>
      <name val="宋体"/>
      <family val="3"/>
      <charset val="134"/>
    </font>
    <font>
      <sz val="9"/>
      <color theme="1"/>
      <name val="宋体"/>
      <family val="3"/>
      <charset val="134"/>
    </font>
    <font>
      <sz val="9"/>
      <color rgb="FF000000"/>
      <name val="宋体"/>
      <family val="3"/>
      <charset val="134"/>
    </font>
    <font>
      <sz val="9"/>
      <color rgb="FFFF0000"/>
      <name val="宋体"/>
      <family val="3"/>
      <charset val="134"/>
    </font>
    <font>
      <sz val="9"/>
      <name val="Times New Roman"/>
      <family val="1"/>
    </font>
    <font>
      <b/>
      <sz val="9"/>
      <color theme="1"/>
      <name val="Times New Roman"/>
      <family val="1"/>
    </font>
    <font>
      <sz val="9"/>
      <name val="宋体"/>
      <family val="3"/>
      <charset val="134"/>
    </font>
    <font>
      <b/>
      <sz val="9"/>
      <color rgb="FF000000"/>
      <name val="宋体"/>
      <family val="3"/>
      <charset val="134"/>
    </font>
    <font>
      <sz val="9"/>
      <color rgb="FF222222"/>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alignment vertical="center"/>
    </xf>
    <xf numFmtId="0" fontId="20" fillId="0" borderId="0"/>
  </cellStyleXfs>
  <cellXfs count="99">
    <xf numFmtId="0" fontId="0" fillId="0" borderId="0" xfId="0">
      <alignment vertical="center"/>
    </xf>
    <xf numFmtId="0" fontId="1" fillId="0" borderId="0" xfId="0" applyFont="1" applyFill="1" applyAlignment="1">
      <alignment horizontal="center" vertical="center" shrinkToFit="1"/>
    </xf>
    <xf numFmtId="0" fontId="2"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4" fillId="0" borderId="0" xfId="0" applyFont="1" applyFill="1" applyAlignment="1">
      <alignment horizontal="center" vertical="center" shrinkToFit="1"/>
    </xf>
    <xf numFmtId="0" fontId="5" fillId="0" borderId="0" xfId="0" applyFont="1" applyFill="1" applyAlignment="1">
      <alignment horizontal="center" vertical="center" shrinkToFit="1"/>
    </xf>
    <xf numFmtId="0" fontId="6" fillId="0" borderId="0" xfId="0" applyFont="1" applyFill="1" applyAlignment="1">
      <alignment horizontal="center" vertical="center" shrinkToFit="1"/>
    </xf>
    <xf numFmtId="0" fontId="7" fillId="0" borderId="0" xfId="0" applyFont="1" applyFill="1" applyAlignment="1">
      <alignment horizontal="center" vertical="center" shrinkToFit="1"/>
    </xf>
    <xf numFmtId="178" fontId="7" fillId="0" borderId="0" xfId="0" applyNumberFormat="1" applyFont="1" applyFill="1" applyAlignment="1">
      <alignment horizontal="center" vertical="center" shrinkToFit="1"/>
    </xf>
    <xf numFmtId="178" fontId="8" fillId="0" borderId="0" xfId="0" applyNumberFormat="1" applyFont="1" applyFill="1" applyAlignment="1">
      <alignment horizontal="center" vertical="center" shrinkToFit="1"/>
    </xf>
    <xf numFmtId="0" fontId="8" fillId="0" borderId="0" xfId="0" applyFont="1" applyFill="1" applyAlignment="1">
      <alignment horizontal="center" vertical="center" shrinkToFit="1"/>
    </xf>
    <xf numFmtId="0" fontId="10" fillId="0" borderId="0" xfId="0" applyFont="1" applyFill="1" applyBorder="1" applyAlignment="1">
      <alignment horizontal="center" vertical="center" shrinkToFit="1"/>
    </xf>
    <xf numFmtId="178" fontId="10" fillId="0" borderId="0"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13" fillId="0" borderId="1" xfId="1" applyFont="1" applyFill="1" applyBorder="1" applyAlignment="1">
      <alignment horizontal="center" vertical="center" wrapText="1" shrinkToFit="1"/>
    </xf>
    <xf numFmtId="0" fontId="14" fillId="0" borderId="1" xfId="1" applyFont="1" applyFill="1" applyBorder="1" applyAlignment="1">
      <alignment horizontal="center" vertical="center" wrapText="1" shrinkToFit="1"/>
    </xf>
    <xf numFmtId="178" fontId="13" fillId="0" borderId="1" xfId="1" applyNumberFormat="1" applyFont="1" applyFill="1" applyBorder="1" applyAlignment="1">
      <alignment horizontal="center" vertical="center" wrapText="1" shrinkToFit="1"/>
    </xf>
    <xf numFmtId="0" fontId="15" fillId="0" borderId="1" xfId="1" applyFont="1" applyFill="1" applyBorder="1" applyAlignment="1">
      <alignment horizontal="center" vertical="center" wrapText="1" shrinkToFit="1"/>
    </xf>
    <xf numFmtId="0" fontId="15" fillId="0" borderId="1" xfId="1"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8" fontId="15" fillId="0" borderId="1" xfId="1" applyNumberFormat="1" applyFont="1" applyFill="1" applyBorder="1" applyAlignment="1">
      <alignment horizontal="center" vertical="center" wrapText="1" shrinkToFit="1"/>
    </xf>
    <xf numFmtId="2" fontId="13" fillId="0" borderId="1" xfId="1" applyNumberFormat="1" applyFont="1" applyFill="1" applyBorder="1" applyAlignment="1">
      <alignment horizontal="center" vertical="center" wrapText="1" shrinkToFit="1"/>
    </xf>
    <xf numFmtId="0" fontId="14" fillId="0" borderId="1" xfId="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6"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xf>
    <xf numFmtId="179" fontId="14" fillId="0" borderId="1" xfId="0" applyNumberFormat="1" applyFont="1" applyFill="1" applyBorder="1" applyAlignment="1">
      <alignment horizontal="center" vertical="center" shrinkToFit="1"/>
    </xf>
    <xf numFmtId="179" fontId="15" fillId="0" borderId="1"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wrapText="1"/>
    </xf>
    <xf numFmtId="0" fontId="15" fillId="0" borderId="1" xfId="1" applyFont="1" applyFill="1" applyBorder="1" applyAlignment="1">
      <alignment horizontal="center" vertical="center" shrinkToFit="1"/>
    </xf>
    <xf numFmtId="179" fontId="14" fillId="0" borderId="1" xfId="0" applyNumberFormat="1" applyFont="1" applyFill="1" applyBorder="1" applyAlignment="1">
      <alignment horizontal="center" vertical="center" wrapText="1" shrinkToFit="1"/>
    </xf>
    <xf numFmtId="179" fontId="18" fillId="0" borderId="1" xfId="0" applyNumberFormat="1" applyFont="1" applyFill="1" applyBorder="1" applyAlignment="1">
      <alignment horizontal="center" vertical="center" shrinkToFit="1"/>
    </xf>
    <xf numFmtId="1" fontId="15" fillId="0" borderId="1" xfId="0" applyNumberFormat="1" applyFont="1" applyFill="1" applyBorder="1" applyAlignment="1">
      <alignment horizontal="center" vertical="center" wrapText="1" shrinkToFit="1"/>
    </xf>
    <xf numFmtId="0" fontId="15" fillId="0" borderId="1" xfId="0" applyNumberFormat="1" applyFont="1" applyFill="1" applyBorder="1" applyAlignment="1">
      <alignment horizontal="center" vertical="center" wrapText="1" shrinkToFit="1"/>
    </xf>
    <xf numFmtId="0" fontId="13" fillId="0" borderId="1" xfId="1" applyNumberFormat="1" applyFont="1" applyFill="1" applyBorder="1" applyAlignment="1">
      <alignment horizontal="center" vertical="center" wrapText="1" shrinkToFit="1"/>
    </xf>
    <xf numFmtId="2" fontId="14" fillId="0" borderId="1" xfId="0" applyNumberFormat="1" applyFont="1" applyFill="1" applyBorder="1" applyAlignment="1">
      <alignment horizontal="center" vertical="center" wrapText="1" shrinkToFit="1"/>
    </xf>
    <xf numFmtId="9" fontId="14" fillId="0" borderId="1" xfId="0" applyNumberFormat="1" applyFont="1" applyFill="1" applyBorder="1" applyAlignment="1">
      <alignment horizontal="center" vertical="center" shrinkToFit="1"/>
    </xf>
    <xf numFmtId="0" fontId="16" fillId="0" borderId="1" xfId="1" applyFont="1" applyFill="1" applyBorder="1" applyAlignment="1">
      <alignment horizontal="center" vertical="center" shrinkToFit="1"/>
    </xf>
    <xf numFmtId="0" fontId="15" fillId="0" borderId="1" xfId="1" applyNumberFormat="1" applyFont="1" applyFill="1" applyBorder="1" applyAlignment="1">
      <alignment horizontal="center" vertical="center" shrinkToFit="1"/>
    </xf>
    <xf numFmtId="1" fontId="13" fillId="0" borderId="1" xfId="0" applyNumberFormat="1" applyFont="1" applyFill="1" applyBorder="1" applyAlignment="1">
      <alignment horizontal="center" vertical="center" wrapText="1" shrinkToFit="1"/>
    </xf>
    <xf numFmtId="2" fontId="13" fillId="0" borderId="1" xfId="0" applyNumberFormat="1" applyFont="1" applyFill="1" applyBorder="1" applyAlignment="1">
      <alignment horizontal="center" vertical="center" wrapText="1" shrinkToFit="1"/>
    </xf>
    <xf numFmtId="1" fontId="14" fillId="0" borderId="1" xfId="0" applyNumberFormat="1" applyFont="1" applyFill="1" applyBorder="1" applyAlignment="1">
      <alignment horizontal="center" vertical="center" wrapText="1" shrinkToFit="1"/>
    </xf>
    <xf numFmtId="178" fontId="13" fillId="0" borderId="1" xfId="0" applyNumberFormat="1" applyFont="1" applyFill="1" applyBorder="1" applyAlignment="1">
      <alignment horizontal="center" vertical="center" wrapText="1" shrinkToFit="1"/>
    </xf>
    <xf numFmtId="179" fontId="9" fillId="0" borderId="1" xfId="0" applyNumberFormat="1" applyFont="1" applyFill="1" applyBorder="1" applyAlignment="1">
      <alignment horizontal="center" vertical="center" shrinkToFit="1"/>
    </xf>
    <xf numFmtId="178" fontId="9" fillId="0" borderId="1" xfId="0" applyNumberFormat="1" applyFont="1" applyFill="1" applyBorder="1" applyAlignment="1">
      <alignment horizontal="center" vertical="center" shrinkToFit="1"/>
    </xf>
    <xf numFmtId="178" fontId="19" fillId="0" borderId="0" xfId="0" applyNumberFormat="1" applyFont="1" applyFill="1" applyAlignment="1">
      <alignment horizontal="center" vertical="center" shrinkToFit="1"/>
    </xf>
    <xf numFmtId="180" fontId="9" fillId="0" borderId="1" xfId="0" applyNumberFormat="1"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178" fontId="10" fillId="0" borderId="0" xfId="0" applyNumberFormat="1" applyFont="1" applyFill="1" applyBorder="1" applyAlignment="1">
      <alignment horizontal="center" vertical="center" shrinkToFit="1"/>
    </xf>
    <xf numFmtId="0" fontId="10" fillId="0" borderId="0" xfId="0" applyFont="1" applyFill="1" applyBorder="1" applyAlignment="1">
      <alignment horizontal="left" vertical="center" wrapText="1" shrinkToFit="1"/>
    </xf>
    <xf numFmtId="0" fontId="11" fillId="0" borderId="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178" fontId="12" fillId="0" borderId="0" xfId="0" applyNumberFormat="1" applyFont="1" applyFill="1" applyBorder="1" applyAlignment="1">
      <alignment horizontal="center" vertical="center" shrinkToFit="1"/>
    </xf>
    <xf numFmtId="0" fontId="9" fillId="0" borderId="0" xfId="0" applyFont="1" applyFill="1" applyAlignment="1">
      <alignment horizontal="center" vertical="center" shrinkToFit="1"/>
    </xf>
    <xf numFmtId="0" fontId="10" fillId="0" borderId="0" xfId="0" applyFont="1" applyFill="1" applyAlignment="1">
      <alignment horizontal="center" vertical="center" shrinkToFit="1"/>
    </xf>
    <xf numFmtId="0" fontId="10" fillId="0" borderId="0" xfId="0" applyFont="1" applyFill="1" applyAlignment="1">
      <alignment horizontal="left" vertical="center" wrapText="1" shrinkToFit="1"/>
    </xf>
    <xf numFmtId="0" fontId="9" fillId="0" borderId="1" xfId="0" applyFont="1" applyFill="1" applyBorder="1" applyAlignment="1">
      <alignment horizontal="center" vertical="center" wrapText="1" shrinkToFit="1"/>
    </xf>
    <xf numFmtId="179" fontId="9" fillId="0" borderId="1" xfId="0" applyNumberFormat="1" applyFont="1" applyFill="1" applyBorder="1" applyAlignment="1">
      <alignment horizontal="center" vertical="center" shrinkToFit="1"/>
    </xf>
    <xf numFmtId="0" fontId="9"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178" fontId="9" fillId="0" borderId="2" xfId="0" applyNumberFormat="1" applyFont="1" applyFill="1" applyBorder="1" applyAlignment="1">
      <alignment horizontal="center" vertical="center" shrinkToFit="1"/>
    </xf>
    <xf numFmtId="178" fontId="10" fillId="0" borderId="2" xfId="0" applyNumberFormat="1" applyFont="1" applyFill="1" applyBorder="1" applyAlignment="1">
      <alignment horizontal="center" vertical="center" shrinkToFit="1"/>
    </xf>
    <xf numFmtId="0" fontId="10" fillId="0" borderId="2" xfId="0" applyFont="1" applyFill="1" applyBorder="1" applyAlignment="1">
      <alignment horizontal="left" vertical="center" wrapText="1" shrinkToFit="1"/>
    </xf>
    <xf numFmtId="178" fontId="9" fillId="0" borderId="1" xfId="0" applyNumberFormat="1" applyFont="1" applyFill="1" applyBorder="1" applyAlignment="1">
      <alignment horizontal="center" vertical="center" wrapText="1" shrinkToFit="1"/>
    </xf>
    <xf numFmtId="0" fontId="9"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6" fillId="0" borderId="0" xfId="0" applyFont="1" applyFill="1" applyAlignment="1">
      <alignment horizontal="left" vertical="center" wrapText="1" shrinkToFi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shrinkToFit="1"/>
    </xf>
    <xf numFmtId="179" fontId="22" fillId="0" borderId="1" xfId="0" applyNumberFormat="1" applyFont="1" applyFill="1" applyBorder="1" applyAlignment="1">
      <alignment horizontal="center" vertical="center" wrapText="1" shrinkToFit="1"/>
    </xf>
    <xf numFmtId="0" fontId="26" fillId="0" borderId="0" xfId="0" applyFont="1" applyFill="1" applyAlignment="1">
      <alignment horizontal="center" vertical="center" wrapText="1" shrinkToFit="1"/>
    </xf>
    <xf numFmtId="0" fontId="23" fillId="0" borderId="1" xfId="1" applyFont="1" applyFill="1" applyBorder="1" applyAlignment="1">
      <alignment horizontal="left" vertical="center" wrapText="1" shrinkToFit="1"/>
    </xf>
    <xf numFmtId="0" fontId="24" fillId="0" borderId="1" xfId="1" applyFont="1" applyFill="1" applyBorder="1" applyAlignment="1">
      <alignment horizontal="left" vertical="center" wrapText="1" shrinkToFit="1"/>
    </xf>
    <xf numFmtId="0" fontId="28"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24" fillId="0" borderId="1" xfId="0" applyFont="1" applyFill="1" applyBorder="1" applyAlignment="1">
      <alignment horizontal="left" vertical="center" wrapText="1" shrinkToFit="1"/>
    </xf>
    <xf numFmtId="0" fontId="25" fillId="0" borderId="1" xfId="0" applyFont="1" applyFill="1" applyBorder="1" applyAlignment="1">
      <alignment horizontal="left" vertical="center" wrapText="1" shrinkToFit="1"/>
    </xf>
    <xf numFmtId="9" fontId="24" fillId="0" borderId="1" xfId="0" applyNumberFormat="1"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8" fillId="0" borderId="1" xfId="0" applyFont="1" applyFill="1" applyBorder="1" applyAlignment="1">
      <alignment horizontal="left" vertical="center" wrapText="1" shrinkToFit="1"/>
    </xf>
    <xf numFmtId="0" fontId="28" fillId="0" borderId="0" xfId="0" applyFont="1" applyFill="1" applyAlignment="1">
      <alignment horizontal="left" vertical="center" wrapText="1" shrinkToFit="1"/>
    </xf>
  </cellXfs>
  <cellStyles count="2">
    <cellStyle name="常规" xfId="0" builtinId="0"/>
    <cellStyle name="常规 2" xfId="1"/>
  </cellStyles>
  <dxfs count="19">
    <dxf>
      <fill>
        <patternFill patternType="solid">
          <bgColor theme="4"/>
        </patternFill>
      </fill>
    </dxf>
    <dxf>
      <fill>
        <patternFill patternType="solid">
          <bgColor theme="4"/>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 name="PivotStylePreset2_Accent1" table="0" count="10">
      <tableStyleElement type="headerRow" dxfId="11"/>
      <tableStyleElement type="totalRow" dxfId="10"/>
      <tableStyleElement type="firstRowStripe" dxfId="9"/>
      <tableStyleElement type="firstColumnStripe"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M354"/>
  <sheetViews>
    <sheetView tabSelected="1" topLeftCell="A339" workbookViewId="0">
      <selection activeCell="D240" sqref="D240"/>
    </sheetView>
  </sheetViews>
  <sheetFormatPr defaultColWidth="8" defaultRowHeight="15" x14ac:dyDescent="0.3"/>
  <cols>
    <col min="1" max="1" width="4.88671875" style="7" customWidth="1"/>
    <col min="2" max="2" width="17.21875" style="7" customWidth="1"/>
    <col min="3" max="3" width="10.44140625" style="7" customWidth="1"/>
    <col min="4" max="4" width="18.77734375" style="81" customWidth="1"/>
    <col min="5" max="5" width="4.77734375" style="7" customWidth="1"/>
    <col min="6" max="6" width="4.44140625" style="7" customWidth="1"/>
    <col min="7" max="7" width="9.33203125" style="8" customWidth="1"/>
    <col min="8" max="8" width="9.33203125" style="9" customWidth="1"/>
    <col min="9" max="9" width="5.5546875" style="10" customWidth="1"/>
    <col min="10" max="10" width="6.44140625" style="10" customWidth="1"/>
    <col min="11" max="11" width="7.88671875" style="87" customWidth="1"/>
    <col min="12" max="13" width="7.109375" style="7" customWidth="1"/>
    <col min="14" max="16384" width="8" style="7"/>
  </cols>
  <sheetData>
    <row r="1" spans="1:13" s="1" customFormat="1" ht="22.5" customHeight="1" x14ac:dyDescent="0.3">
      <c r="A1" s="58" t="s">
        <v>0</v>
      </c>
      <c r="B1" s="59"/>
      <c r="C1" s="59"/>
      <c r="D1" s="59"/>
      <c r="E1" s="59"/>
      <c r="F1" s="59"/>
      <c r="G1" s="60"/>
      <c r="H1" s="60"/>
      <c r="I1" s="59"/>
      <c r="J1" s="59"/>
      <c r="K1" s="61"/>
      <c r="L1" s="59"/>
      <c r="M1" s="59"/>
    </row>
    <row r="2" spans="1:13" s="1" customFormat="1" ht="27" customHeight="1" x14ac:dyDescent="0.3">
      <c r="A2" s="62" t="s">
        <v>1</v>
      </c>
      <c r="B2" s="63"/>
      <c r="C2" s="63"/>
      <c r="D2" s="63"/>
      <c r="E2" s="63"/>
      <c r="F2" s="63"/>
      <c r="G2" s="64"/>
      <c r="H2" s="60"/>
      <c r="I2" s="59"/>
      <c r="J2" s="59"/>
      <c r="K2" s="61"/>
      <c r="L2" s="63"/>
      <c r="M2" s="63"/>
    </row>
    <row r="3" spans="1:13" s="2" customFormat="1" ht="27" customHeight="1" x14ac:dyDescent="0.3">
      <c r="A3" s="65" t="s">
        <v>2</v>
      </c>
      <c r="B3" s="65"/>
      <c r="C3" s="65"/>
      <c r="D3" s="96"/>
      <c r="E3" s="11"/>
      <c r="F3" s="11"/>
      <c r="G3" s="12"/>
      <c r="H3" s="12"/>
      <c r="I3" s="65" t="s">
        <v>3</v>
      </c>
      <c r="J3" s="66"/>
      <c r="K3" s="67"/>
      <c r="L3" s="66"/>
      <c r="M3" s="66"/>
    </row>
    <row r="4" spans="1:13" s="3" customFormat="1" ht="23.1" customHeight="1" x14ac:dyDescent="0.3">
      <c r="A4" s="68" t="s">
        <v>4</v>
      </c>
      <c r="B4" s="68" t="s">
        <v>5</v>
      </c>
      <c r="C4" s="68" t="s">
        <v>6</v>
      </c>
      <c r="D4" s="78" t="s">
        <v>7</v>
      </c>
      <c r="E4" s="68" t="s">
        <v>8</v>
      </c>
      <c r="F4" s="68" t="s">
        <v>9</v>
      </c>
      <c r="G4" s="76" t="s">
        <v>10</v>
      </c>
      <c r="H4" s="76" t="s">
        <v>11</v>
      </c>
      <c r="I4" s="68" t="s">
        <v>12</v>
      </c>
      <c r="J4" s="68"/>
      <c r="K4" s="77" t="s">
        <v>13</v>
      </c>
      <c r="L4" s="68" t="s">
        <v>14</v>
      </c>
      <c r="M4" s="68" t="s">
        <v>15</v>
      </c>
    </row>
    <row r="5" spans="1:13" s="3" customFormat="1" ht="23.1" customHeight="1" x14ac:dyDescent="0.3">
      <c r="A5" s="68"/>
      <c r="B5" s="68"/>
      <c r="C5" s="68"/>
      <c r="D5" s="78"/>
      <c r="E5" s="68"/>
      <c r="F5" s="68"/>
      <c r="G5" s="76"/>
      <c r="H5" s="76"/>
      <c r="I5" s="13" t="s">
        <v>16</v>
      </c>
      <c r="J5" s="13" t="s">
        <v>17</v>
      </c>
      <c r="K5" s="77"/>
      <c r="L5" s="68"/>
      <c r="M5" s="68"/>
    </row>
    <row r="6" spans="1:13" s="4" customFormat="1" ht="24.95" customHeight="1" x14ac:dyDescent="0.3">
      <c r="A6" s="14">
        <v>1</v>
      </c>
      <c r="B6" s="14" t="s">
        <v>18</v>
      </c>
      <c r="C6" s="14" t="s">
        <v>19</v>
      </c>
      <c r="D6" s="88" t="s">
        <v>20</v>
      </c>
      <c r="E6" s="15" t="s">
        <v>21</v>
      </c>
      <c r="F6" s="14">
        <v>3</v>
      </c>
      <c r="G6" s="16">
        <v>100</v>
      </c>
      <c r="H6" s="16">
        <f t="shared" ref="H6:H69" si="0">G6*F6</f>
        <v>300</v>
      </c>
      <c r="I6" s="21">
        <v>8</v>
      </c>
      <c r="J6" s="21">
        <v>256</v>
      </c>
      <c r="K6" s="82" t="s">
        <v>22</v>
      </c>
      <c r="L6" s="22" t="s">
        <v>23</v>
      </c>
      <c r="M6" s="23"/>
    </row>
    <row r="7" spans="1:13" s="4" customFormat="1" ht="24.95" customHeight="1" x14ac:dyDescent="0.3">
      <c r="A7" s="14">
        <v>2</v>
      </c>
      <c r="B7" s="14" t="s">
        <v>24</v>
      </c>
      <c r="C7" s="14" t="s">
        <v>19</v>
      </c>
      <c r="D7" s="88" t="s">
        <v>20</v>
      </c>
      <c r="E7" s="15" t="s">
        <v>21</v>
      </c>
      <c r="F7" s="14">
        <v>3</v>
      </c>
      <c r="G7" s="16">
        <v>120</v>
      </c>
      <c r="H7" s="16">
        <f t="shared" si="0"/>
        <v>360</v>
      </c>
      <c r="I7" s="21">
        <v>8</v>
      </c>
      <c r="J7" s="21">
        <v>256</v>
      </c>
      <c r="K7" s="82" t="s">
        <v>22</v>
      </c>
      <c r="L7" s="15" t="s">
        <v>23</v>
      </c>
      <c r="M7" s="23"/>
    </row>
    <row r="8" spans="1:13" s="4" customFormat="1" ht="24.95" customHeight="1" x14ac:dyDescent="0.3">
      <c r="A8" s="14">
        <v>3</v>
      </c>
      <c r="B8" s="14" t="s">
        <v>25</v>
      </c>
      <c r="C8" s="15" t="s">
        <v>26</v>
      </c>
      <c r="D8" s="88" t="s">
        <v>27</v>
      </c>
      <c r="E8" s="15" t="s">
        <v>21</v>
      </c>
      <c r="F8" s="14">
        <v>12</v>
      </c>
      <c r="G8" s="16">
        <v>50</v>
      </c>
      <c r="H8" s="16">
        <f t="shared" si="0"/>
        <v>600</v>
      </c>
      <c r="I8" s="21">
        <v>8</v>
      </c>
      <c r="J8" s="21">
        <v>256</v>
      </c>
      <c r="K8" s="82" t="s">
        <v>22</v>
      </c>
      <c r="L8" s="15" t="s">
        <v>23</v>
      </c>
      <c r="M8" s="23"/>
    </row>
    <row r="9" spans="1:13" s="4" customFormat="1" ht="24.95" customHeight="1" x14ac:dyDescent="0.3">
      <c r="A9" s="14">
        <v>4</v>
      </c>
      <c r="B9" s="14" t="s">
        <v>28</v>
      </c>
      <c r="C9" s="14" t="s">
        <v>19</v>
      </c>
      <c r="D9" s="88" t="s">
        <v>29</v>
      </c>
      <c r="E9" s="15" t="s">
        <v>21</v>
      </c>
      <c r="F9" s="14">
        <v>4</v>
      </c>
      <c r="G9" s="16">
        <v>70</v>
      </c>
      <c r="H9" s="16">
        <f t="shared" si="0"/>
        <v>280</v>
      </c>
      <c r="I9" s="21">
        <v>8</v>
      </c>
      <c r="J9" s="21">
        <v>256</v>
      </c>
      <c r="K9" s="82" t="s">
        <v>22</v>
      </c>
      <c r="L9" s="15" t="s">
        <v>23</v>
      </c>
      <c r="M9" s="23"/>
    </row>
    <row r="10" spans="1:13" s="4" customFormat="1" ht="24.95" customHeight="1" x14ac:dyDescent="0.3">
      <c r="A10" s="14">
        <v>5</v>
      </c>
      <c r="B10" s="14" t="s">
        <v>30</v>
      </c>
      <c r="C10" s="14" t="s">
        <v>31</v>
      </c>
      <c r="D10" s="88" t="s">
        <v>32</v>
      </c>
      <c r="E10" s="14" t="s">
        <v>21</v>
      </c>
      <c r="F10" s="14">
        <v>10</v>
      </c>
      <c r="G10" s="16">
        <v>23</v>
      </c>
      <c r="H10" s="16">
        <f t="shared" si="0"/>
        <v>230</v>
      </c>
      <c r="I10" s="21">
        <v>8</v>
      </c>
      <c r="J10" s="21">
        <v>256</v>
      </c>
      <c r="K10" s="82" t="s">
        <v>22</v>
      </c>
      <c r="L10" s="15" t="s">
        <v>23</v>
      </c>
      <c r="M10" s="23"/>
    </row>
    <row r="11" spans="1:13" s="4" customFormat="1" ht="24.95" customHeight="1" x14ac:dyDescent="0.3">
      <c r="A11" s="14">
        <v>6</v>
      </c>
      <c r="B11" s="14" t="s">
        <v>33</v>
      </c>
      <c r="C11" s="14" t="s">
        <v>34</v>
      </c>
      <c r="D11" s="88" t="s">
        <v>35</v>
      </c>
      <c r="E11" s="14" t="s">
        <v>36</v>
      </c>
      <c r="F11" s="14">
        <v>5</v>
      </c>
      <c r="G11" s="16">
        <v>14</v>
      </c>
      <c r="H11" s="16">
        <f t="shared" si="0"/>
        <v>70</v>
      </c>
      <c r="I11" s="21">
        <v>8</v>
      </c>
      <c r="J11" s="21">
        <v>256</v>
      </c>
      <c r="K11" s="82" t="s">
        <v>22</v>
      </c>
      <c r="L11" s="15" t="s">
        <v>37</v>
      </c>
      <c r="M11" s="23"/>
    </row>
    <row r="12" spans="1:13" s="4" customFormat="1" ht="24.95" customHeight="1" x14ac:dyDescent="0.3">
      <c r="A12" s="14">
        <v>7</v>
      </c>
      <c r="B12" s="15" t="s">
        <v>38</v>
      </c>
      <c r="C12" s="15" t="s">
        <v>39</v>
      </c>
      <c r="D12" s="89" t="s">
        <v>40</v>
      </c>
      <c r="E12" s="15" t="s">
        <v>21</v>
      </c>
      <c r="F12" s="14">
        <v>10</v>
      </c>
      <c r="G12" s="16">
        <v>8</v>
      </c>
      <c r="H12" s="16">
        <f t="shared" si="0"/>
        <v>80</v>
      </c>
      <c r="I12" s="21">
        <v>8</v>
      </c>
      <c r="J12" s="21">
        <v>256</v>
      </c>
      <c r="K12" s="82" t="s">
        <v>22</v>
      </c>
      <c r="L12" s="15" t="s">
        <v>37</v>
      </c>
      <c r="M12" s="23"/>
    </row>
    <row r="13" spans="1:13" s="4" customFormat="1" ht="24.95" customHeight="1" x14ac:dyDescent="0.3">
      <c r="A13" s="14">
        <v>8</v>
      </c>
      <c r="B13" s="14" t="s">
        <v>41</v>
      </c>
      <c r="C13" s="14" t="s">
        <v>34</v>
      </c>
      <c r="D13" s="88" t="s">
        <v>42</v>
      </c>
      <c r="E13" s="14" t="s">
        <v>43</v>
      </c>
      <c r="F13" s="14">
        <v>20</v>
      </c>
      <c r="G13" s="16">
        <v>60</v>
      </c>
      <c r="H13" s="16">
        <f t="shared" si="0"/>
        <v>1200</v>
      </c>
      <c r="I13" s="21">
        <v>8</v>
      </c>
      <c r="J13" s="21">
        <v>256</v>
      </c>
      <c r="K13" s="82" t="s">
        <v>22</v>
      </c>
      <c r="L13" s="15" t="s">
        <v>37</v>
      </c>
      <c r="M13" s="23"/>
    </row>
    <row r="14" spans="1:13" s="4" customFormat="1" ht="24.95" customHeight="1" x14ac:dyDescent="0.3">
      <c r="A14" s="14">
        <v>9</v>
      </c>
      <c r="B14" s="14" t="s">
        <v>44</v>
      </c>
      <c r="C14" s="14" t="s">
        <v>45</v>
      </c>
      <c r="D14" s="88" t="s">
        <v>46</v>
      </c>
      <c r="E14" s="14" t="s">
        <v>47</v>
      </c>
      <c r="F14" s="14">
        <v>1</v>
      </c>
      <c r="G14" s="16">
        <v>90</v>
      </c>
      <c r="H14" s="16">
        <f t="shared" si="0"/>
        <v>90</v>
      </c>
      <c r="I14" s="21">
        <v>8</v>
      </c>
      <c r="J14" s="21">
        <v>256</v>
      </c>
      <c r="K14" s="82" t="s">
        <v>22</v>
      </c>
      <c r="L14" s="15" t="s">
        <v>48</v>
      </c>
      <c r="M14" s="23"/>
    </row>
    <row r="15" spans="1:13" s="4" customFormat="1" ht="34.5" customHeight="1" x14ac:dyDescent="0.3">
      <c r="A15" s="14">
        <v>10</v>
      </c>
      <c r="B15" s="14" t="s">
        <v>49</v>
      </c>
      <c r="C15" s="14" t="s">
        <v>50</v>
      </c>
      <c r="D15" s="88" t="s">
        <v>51</v>
      </c>
      <c r="E15" s="14" t="s">
        <v>52</v>
      </c>
      <c r="F15" s="14">
        <v>1</v>
      </c>
      <c r="G15" s="16">
        <v>110</v>
      </c>
      <c r="H15" s="16">
        <f t="shared" si="0"/>
        <v>110</v>
      </c>
      <c r="I15" s="21">
        <v>8</v>
      </c>
      <c r="J15" s="21">
        <v>256</v>
      </c>
      <c r="K15" s="82" t="s">
        <v>22</v>
      </c>
      <c r="L15" s="15" t="s">
        <v>48</v>
      </c>
      <c r="M15" s="23"/>
    </row>
    <row r="16" spans="1:13" s="4" customFormat="1" ht="24.95" customHeight="1" x14ac:dyDescent="0.3">
      <c r="A16" s="14">
        <v>11</v>
      </c>
      <c r="B16" s="14" t="s">
        <v>49</v>
      </c>
      <c r="C16" s="14" t="s">
        <v>50</v>
      </c>
      <c r="D16" s="88" t="s">
        <v>53</v>
      </c>
      <c r="E16" s="14" t="s">
        <v>52</v>
      </c>
      <c r="F16" s="14">
        <v>1</v>
      </c>
      <c r="G16" s="16">
        <v>65</v>
      </c>
      <c r="H16" s="16">
        <f t="shared" si="0"/>
        <v>65</v>
      </c>
      <c r="I16" s="21">
        <v>8</v>
      </c>
      <c r="J16" s="21">
        <v>256</v>
      </c>
      <c r="K16" s="82" t="s">
        <v>22</v>
      </c>
      <c r="L16" s="15" t="s">
        <v>48</v>
      </c>
      <c r="M16" s="23"/>
    </row>
    <row r="17" spans="1:13" s="4" customFormat="1" ht="24.95" customHeight="1" x14ac:dyDescent="0.3">
      <c r="A17" s="14">
        <v>12</v>
      </c>
      <c r="B17" s="14" t="s">
        <v>54</v>
      </c>
      <c r="C17" s="14" t="s">
        <v>34</v>
      </c>
      <c r="D17" s="88" t="s">
        <v>55</v>
      </c>
      <c r="E17" s="14" t="s">
        <v>36</v>
      </c>
      <c r="F17" s="14">
        <v>8</v>
      </c>
      <c r="G17" s="16">
        <v>4.5</v>
      </c>
      <c r="H17" s="16">
        <f t="shared" si="0"/>
        <v>36</v>
      </c>
      <c r="I17" s="21">
        <v>8</v>
      </c>
      <c r="J17" s="21">
        <v>256</v>
      </c>
      <c r="K17" s="82" t="s">
        <v>22</v>
      </c>
      <c r="L17" s="15" t="s">
        <v>48</v>
      </c>
      <c r="M17" s="23"/>
    </row>
    <row r="18" spans="1:13" s="4" customFormat="1" ht="24.95" customHeight="1" x14ac:dyDescent="0.3">
      <c r="A18" s="14">
        <v>13</v>
      </c>
      <c r="B18" s="14" t="s">
        <v>56</v>
      </c>
      <c r="C18" s="14" t="s">
        <v>57</v>
      </c>
      <c r="D18" s="88" t="s">
        <v>58</v>
      </c>
      <c r="E18" s="14" t="s">
        <v>43</v>
      </c>
      <c r="F18" s="14">
        <v>2</v>
      </c>
      <c r="G18" s="16">
        <v>40</v>
      </c>
      <c r="H18" s="16">
        <f t="shared" si="0"/>
        <v>80</v>
      </c>
      <c r="I18" s="21">
        <v>8</v>
      </c>
      <c r="J18" s="21">
        <v>256</v>
      </c>
      <c r="K18" s="82" t="s">
        <v>22</v>
      </c>
      <c r="L18" s="15" t="s">
        <v>48</v>
      </c>
      <c r="M18" s="23"/>
    </row>
    <row r="19" spans="1:13" s="4" customFormat="1" ht="24.95" customHeight="1" x14ac:dyDescent="0.3">
      <c r="A19" s="14">
        <v>14</v>
      </c>
      <c r="B19" s="14" t="s">
        <v>59</v>
      </c>
      <c r="C19" s="14" t="s">
        <v>57</v>
      </c>
      <c r="D19" s="88" t="s">
        <v>60</v>
      </c>
      <c r="E19" s="14" t="s">
        <v>43</v>
      </c>
      <c r="F19" s="14">
        <v>5</v>
      </c>
      <c r="G19" s="16">
        <v>40</v>
      </c>
      <c r="H19" s="16">
        <f t="shared" si="0"/>
        <v>200</v>
      </c>
      <c r="I19" s="21">
        <v>8</v>
      </c>
      <c r="J19" s="21">
        <v>256</v>
      </c>
      <c r="K19" s="82" t="s">
        <v>22</v>
      </c>
      <c r="L19" s="15" t="s">
        <v>48</v>
      </c>
      <c r="M19" s="23"/>
    </row>
    <row r="20" spans="1:13" s="4" customFormat="1" ht="24.95" customHeight="1" x14ac:dyDescent="0.3">
      <c r="A20" s="14">
        <v>15</v>
      </c>
      <c r="B20" s="14" t="s">
        <v>59</v>
      </c>
      <c r="C20" s="14" t="s">
        <v>57</v>
      </c>
      <c r="D20" s="88" t="s">
        <v>61</v>
      </c>
      <c r="E20" s="14" t="s">
        <v>43</v>
      </c>
      <c r="F20" s="14">
        <v>5</v>
      </c>
      <c r="G20" s="16">
        <v>40</v>
      </c>
      <c r="H20" s="16">
        <f t="shared" si="0"/>
        <v>200</v>
      </c>
      <c r="I20" s="21">
        <v>8</v>
      </c>
      <c r="J20" s="21">
        <v>256</v>
      </c>
      <c r="K20" s="82" t="s">
        <v>22</v>
      </c>
      <c r="L20" s="15" t="s">
        <v>48</v>
      </c>
      <c r="M20" s="23"/>
    </row>
    <row r="21" spans="1:13" s="4" customFormat="1" ht="24.95" customHeight="1" x14ac:dyDescent="0.3">
      <c r="A21" s="14">
        <v>16</v>
      </c>
      <c r="B21" s="14" t="s">
        <v>62</v>
      </c>
      <c r="C21" s="17" t="s">
        <v>63</v>
      </c>
      <c r="D21" s="88" t="s">
        <v>64</v>
      </c>
      <c r="E21" s="14" t="s">
        <v>21</v>
      </c>
      <c r="F21" s="14">
        <v>20</v>
      </c>
      <c r="G21" s="16">
        <v>8</v>
      </c>
      <c r="H21" s="16">
        <f t="shared" si="0"/>
        <v>160</v>
      </c>
      <c r="I21" s="21">
        <v>9</v>
      </c>
      <c r="J21" s="21">
        <v>270</v>
      </c>
      <c r="K21" s="82" t="s">
        <v>65</v>
      </c>
      <c r="L21" s="15" t="s">
        <v>48</v>
      </c>
      <c r="M21" s="23"/>
    </row>
    <row r="22" spans="1:13" s="4" customFormat="1" ht="24.95" customHeight="1" x14ac:dyDescent="0.3">
      <c r="A22" s="14">
        <v>17</v>
      </c>
      <c r="B22" s="14" t="s">
        <v>66</v>
      </c>
      <c r="C22" s="18" t="s">
        <v>57</v>
      </c>
      <c r="D22" s="88" t="s">
        <v>67</v>
      </c>
      <c r="E22" s="14" t="s">
        <v>43</v>
      </c>
      <c r="F22" s="14">
        <v>20</v>
      </c>
      <c r="G22" s="16">
        <v>40</v>
      </c>
      <c r="H22" s="16">
        <f t="shared" si="0"/>
        <v>800</v>
      </c>
      <c r="I22" s="21">
        <v>9</v>
      </c>
      <c r="J22" s="21">
        <v>270</v>
      </c>
      <c r="K22" s="82" t="s">
        <v>65</v>
      </c>
      <c r="L22" s="15" t="s">
        <v>48</v>
      </c>
      <c r="M22" s="23"/>
    </row>
    <row r="23" spans="1:13" s="4" customFormat="1" ht="24.95" customHeight="1" x14ac:dyDescent="0.3">
      <c r="A23" s="14">
        <v>18</v>
      </c>
      <c r="B23" s="14" t="s">
        <v>66</v>
      </c>
      <c r="C23" s="18" t="s">
        <v>57</v>
      </c>
      <c r="D23" s="88" t="s">
        <v>68</v>
      </c>
      <c r="E23" s="14" t="s">
        <v>43</v>
      </c>
      <c r="F23" s="14">
        <v>20</v>
      </c>
      <c r="G23" s="16">
        <v>40</v>
      </c>
      <c r="H23" s="16">
        <f t="shared" si="0"/>
        <v>800</v>
      </c>
      <c r="I23" s="21">
        <v>9</v>
      </c>
      <c r="J23" s="21">
        <v>270</v>
      </c>
      <c r="K23" s="82" t="s">
        <v>65</v>
      </c>
      <c r="L23" s="15" t="s">
        <v>48</v>
      </c>
      <c r="M23" s="23"/>
    </row>
    <row r="24" spans="1:13" s="4" customFormat="1" ht="24.95" customHeight="1" x14ac:dyDescent="0.3">
      <c r="A24" s="14">
        <v>19</v>
      </c>
      <c r="B24" s="14" t="s">
        <v>69</v>
      </c>
      <c r="C24" s="19" t="s">
        <v>70</v>
      </c>
      <c r="D24" s="88" t="s">
        <v>71</v>
      </c>
      <c r="E24" s="14" t="s">
        <v>72</v>
      </c>
      <c r="F24" s="14">
        <v>10</v>
      </c>
      <c r="G24" s="16">
        <v>3</v>
      </c>
      <c r="H24" s="16">
        <f t="shared" si="0"/>
        <v>30</v>
      </c>
      <c r="I24" s="21">
        <v>9</v>
      </c>
      <c r="J24" s="21">
        <v>270</v>
      </c>
      <c r="K24" s="82" t="s">
        <v>65</v>
      </c>
      <c r="L24" s="15" t="s">
        <v>48</v>
      </c>
      <c r="M24" s="23"/>
    </row>
    <row r="25" spans="1:13" s="4" customFormat="1" ht="24.95" customHeight="1" x14ac:dyDescent="0.3">
      <c r="A25" s="14">
        <v>20</v>
      </c>
      <c r="B25" s="14" t="s">
        <v>73</v>
      </c>
      <c r="C25" s="17" t="s">
        <v>74</v>
      </c>
      <c r="D25" s="88" t="s">
        <v>75</v>
      </c>
      <c r="E25" s="14" t="s">
        <v>72</v>
      </c>
      <c r="F25" s="14">
        <v>5</v>
      </c>
      <c r="G25" s="16">
        <f>0.6*100</f>
        <v>60</v>
      </c>
      <c r="H25" s="16">
        <f t="shared" si="0"/>
        <v>300</v>
      </c>
      <c r="I25" s="21">
        <v>9</v>
      </c>
      <c r="J25" s="21">
        <v>270</v>
      </c>
      <c r="K25" s="82" t="s">
        <v>65</v>
      </c>
      <c r="L25" s="15" t="s">
        <v>48</v>
      </c>
      <c r="M25" s="23"/>
    </row>
    <row r="26" spans="1:13" s="4" customFormat="1" ht="24.95" customHeight="1" x14ac:dyDescent="0.3">
      <c r="A26" s="14">
        <v>21</v>
      </c>
      <c r="B26" s="14" t="s">
        <v>76</v>
      </c>
      <c r="C26" s="17" t="s">
        <v>77</v>
      </c>
      <c r="D26" s="88" t="s">
        <v>78</v>
      </c>
      <c r="E26" s="14" t="s">
        <v>21</v>
      </c>
      <c r="F26" s="14">
        <v>4</v>
      </c>
      <c r="G26" s="16">
        <v>50</v>
      </c>
      <c r="H26" s="16">
        <f t="shared" si="0"/>
        <v>200</v>
      </c>
      <c r="I26" s="21">
        <v>9</v>
      </c>
      <c r="J26" s="21">
        <v>270</v>
      </c>
      <c r="K26" s="82" t="s">
        <v>65</v>
      </c>
      <c r="L26" s="15" t="s">
        <v>48</v>
      </c>
      <c r="M26" s="23"/>
    </row>
    <row r="27" spans="1:13" s="4" customFormat="1" ht="24.95" customHeight="1" x14ac:dyDescent="0.3">
      <c r="A27" s="14">
        <v>22</v>
      </c>
      <c r="B27" s="14" t="s">
        <v>79</v>
      </c>
      <c r="C27" s="19" t="s">
        <v>80</v>
      </c>
      <c r="D27" s="88" t="s">
        <v>81</v>
      </c>
      <c r="E27" s="14" t="s">
        <v>43</v>
      </c>
      <c r="F27" s="14">
        <v>50</v>
      </c>
      <c r="G27" s="16">
        <v>14</v>
      </c>
      <c r="H27" s="16">
        <f t="shared" si="0"/>
        <v>700</v>
      </c>
      <c r="I27" s="21">
        <v>9</v>
      </c>
      <c r="J27" s="21">
        <v>270</v>
      </c>
      <c r="K27" s="82" t="s">
        <v>65</v>
      </c>
      <c r="L27" s="15" t="s">
        <v>48</v>
      </c>
      <c r="M27" s="23"/>
    </row>
    <row r="28" spans="1:13" s="4" customFormat="1" ht="24.95" customHeight="1" x14ac:dyDescent="0.3">
      <c r="A28" s="14">
        <v>23</v>
      </c>
      <c r="B28" s="14" t="s">
        <v>82</v>
      </c>
      <c r="C28" s="17" t="s">
        <v>83</v>
      </c>
      <c r="D28" s="88" t="s">
        <v>84</v>
      </c>
      <c r="E28" s="14" t="s">
        <v>85</v>
      </c>
      <c r="F28" s="14">
        <v>50</v>
      </c>
      <c r="G28" s="20">
        <v>50</v>
      </c>
      <c r="H28" s="16">
        <f t="shared" si="0"/>
        <v>2500</v>
      </c>
      <c r="I28" s="21">
        <v>9</v>
      </c>
      <c r="J28" s="21">
        <v>270</v>
      </c>
      <c r="K28" s="82" t="s">
        <v>65</v>
      </c>
      <c r="L28" s="15" t="s">
        <v>48</v>
      </c>
      <c r="M28" s="23"/>
    </row>
    <row r="29" spans="1:13" s="4" customFormat="1" ht="24.95" customHeight="1" x14ac:dyDescent="0.3">
      <c r="A29" s="14">
        <v>24</v>
      </c>
      <c r="B29" s="14" t="s">
        <v>86</v>
      </c>
      <c r="C29" s="17" t="s">
        <v>83</v>
      </c>
      <c r="D29" s="88" t="s">
        <v>765</v>
      </c>
      <c r="E29" s="14" t="s">
        <v>43</v>
      </c>
      <c r="F29" s="14">
        <v>50</v>
      </c>
      <c r="G29" s="20">
        <v>50</v>
      </c>
      <c r="H29" s="16">
        <f t="shared" si="0"/>
        <v>2500</v>
      </c>
      <c r="I29" s="21">
        <v>9</v>
      </c>
      <c r="J29" s="21">
        <v>270</v>
      </c>
      <c r="K29" s="82" t="s">
        <v>65</v>
      </c>
      <c r="L29" s="15" t="s">
        <v>48</v>
      </c>
      <c r="M29" s="23"/>
    </row>
    <row r="30" spans="1:13" s="4" customFormat="1" ht="24.95" customHeight="1" x14ac:dyDescent="0.3">
      <c r="A30" s="14">
        <v>25</v>
      </c>
      <c r="B30" s="14" t="s">
        <v>87</v>
      </c>
      <c r="C30" s="17" t="s">
        <v>88</v>
      </c>
      <c r="D30" s="88" t="s">
        <v>89</v>
      </c>
      <c r="E30" s="14" t="s">
        <v>85</v>
      </c>
      <c r="F30" s="14">
        <v>15</v>
      </c>
      <c r="G30" s="16">
        <v>130</v>
      </c>
      <c r="H30" s="16">
        <f t="shared" si="0"/>
        <v>1950</v>
      </c>
      <c r="I30" s="21">
        <v>9</v>
      </c>
      <c r="J30" s="21">
        <v>270</v>
      </c>
      <c r="K30" s="82" t="s">
        <v>65</v>
      </c>
      <c r="L30" s="15" t="s">
        <v>48</v>
      </c>
      <c r="M30" s="23"/>
    </row>
    <row r="31" spans="1:13" s="4" customFormat="1" ht="24.95" customHeight="1" x14ac:dyDescent="0.3">
      <c r="A31" s="14">
        <v>26</v>
      </c>
      <c r="B31" s="14" t="s">
        <v>90</v>
      </c>
      <c r="C31" s="17" t="s">
        <v>91</v>
      </c>
      <c r="D31" s="88" t="s">
        <v>92</v>
      </c>
      <c r="E31" s="14" t="s">
        <v>21</v>
      </c>
      <c r="F31" s="14">
        <v>20</v>
      </c>
      <c r="G31" s="16">
        <v>25</v>
      </c>
      <c r="H31" s="16">
        <f t="shared" si="0"/>
        <v>500</v>
      </c>
      <c r="I31" s="21">
        <v>9</v>
      </c>
      <c r="J31" s="21">
        <v>270</v>
      </c>
      <c r="K31" s="82" t="s">
        <v>65</v>
      </c>
      <c r="L31" s="15" t="s">
        <v>48</v>
      </c>
      <c r="M31" s="23"/>
    </row>
    <row r="32" spans="1:13" s="4" customFormat="1" ht="24.95" customHeight="1" x14ac:dyDescent="0.3">
      <c r="A32" s="14">
        <v>27</v>
      </c>
      <c r="B32" s="14" t="s">
        <v>93</v>
      </c>
      <c r="C32" s="17" t="s">
        <v>91</v>
      </c>
      <c r="D32" s="88" t="s">
        <v>92</v>
      </c>
      <c r="E32" s="14" t="s">
        <v>21</v>
      </c>
      <c r="F32" s="14">
        <v>20</v>
      </c>
      <c r="G32" s="16">
        <v>25</v>
      </c>
      <c r="H32" s="16">
        <f t="shared" si="0"/>
        <v>500</v>
      </c>
      <c r="I32" s="21">
        <v>9</v>
      </c>
      <c r="J32" s="21">
        <v>270</v>
      </c>
      <c r="K32" s="82" t="s">
        <v>65</v>
      </c>
      <c r="L32" s="15" t="s">
        <v>48</v>
      </c>
      <c r="M32" s="23"/>
    </row>
    <row r="33" spans="1:13" s="4" customFormat="1" ht="24.95" customHeight="1" x14ac:dyDescent="0.3">
      <c r="A33" s="14">
        <v>28</v>
      </c>
      <c r="B33" s="14" t="s">
        <v>94</v>
      </c>
      <c r="C33" s="17" t="s">
        <v>91</v>
      </c>
      <c r="D33" s="88" t="s">
        <v>92</v>
      </c>
      <c r="E33" s="14" t="s">
        <v>21</v>
      </c>
      <c r="F33" s="14">
        <v>20</v>
      </c>
      <c r="G33" s="16">
        <v>25</v>
      </c>
      <c r="H33" s="16">
        <f t="shared" si="0"/>
        <v>500</v>
      </c>
      <c r="I33" s="21">
        <v>9</v>
      </c>
      <c r="J33" s="21">
        <v>270</v>
      </c>
      <c r="K33" s="82" t="s">
        <v>65</v>
      </c>
      <c r="L33" s="15" t="s">
        <v>48</v>
      </c>
      <c r="M33" s="23"/>
    </row>
    <row r="34" spans="1:13" s="4" customFormat="1" ht="24.95" customHeight="1" x14ac:dyDescent="0.3">
      <c r="A34" s="14">
        <v>29</v>
      </c>
      <c r="B34" s="14" t="s">
        <v>95</v>
      </c>
      <c r="C34" s="17" t="s">
        <v>96</v>
      </c>
      <c r="D34" s="88" t="s">
        <v>97</v>
      </c>
      <c r="E34" s="14" t="s">
        <v>43</v>
      </c>
      <c r="F34" s="14">
        <v>100</v>
      </c>
      <c r="G34" s="16">
        <v>4.5</v>
      </c>
      <c r="H34" s="16">
        <f t="shared" si="0"/>
        <v>450</v>
      </c>
      <c r="I34" s="21">
        <v>9</v>
      </c>
      <c r="J34" s="21">
        <v>270</v>
      </c>
      <c r="K34" s="82" t="s">
        <v>65</v>
      </c>
      <c r="L34" s="15" t="s">
        <v>48</v>
      </c>
      <c r="M34" s="23"/>
    </row>
    <row r="35" spans="1:13" s="4" customFormat="1" ht="24.95" customHeight="1" x14ac:dyDescent="0.3">
      <c r="A35" s="14">
        <v>30</v>
      </c>
      <c r="B35" s="14" t="s">
        <v>98</v>
      </c>
      <c r="C35" s="17" t="s">
        <v>99</v>
      </c>
      <c r="D35" s="88" t="s">
        <v>100</v>
      </c>
      <c r="E35" s="14" t="s">
        <v>101</v>
      </c>
      <c r="F35" s="14">
        <v>50</v>
      </c>
      <c r="G35" s="16">
        <v>2</v>
      </c>
      <c r="H35" s="16">
        <f t="shared" si="0"/>
        <v>100</v>
      </c>
      <c r="I35" s="21">
        <v>9</v>
      </c>
      <c r="J35" s="21">
        <v>270</v>
      </c>
      <c r="K35" s="82" t="s">
        <v>65</v>
      </c>
      <c r="L35" s="15" t="s">
        <v>48</v>
      </c>
      <c r="M35" s="23"/>
    </row>
    <row r="36" spans="1:13" s="4" customFormat="1" ht="24.95" customHeight="1" x14ac:dyDescent="0.3">
      <c r="A36" s="14">
        <v>31</v>
      </c>
      <c r="B36" s="14" t="s">
        <v>102</v>
      </c>
      <c r="C36" s="17" t="s">
        <v>103</v>
      </c>
      <c r="D36" s="88" t="s">
        <v>104</v>
      </c>
      <c r="E36" s="14" t="s">
        <v>21</v>
      </c>
      <c r="F36" s="14">
        <v>1</v>
      </c>
      <c r="G36" s="16">
        <v>1450</v>
      </c>
      <c r="H36" s="16">
        <f t="shared" si="0"/>
        <v>1450</v>
      </c>
      <c r="I36" s="21">
        <v>9</v>
      </c>
      <c r="J36" s="21">
        <v>270</v>
      </c>
      <c r="K36" s="82" t="s">
        <v>65</v>
      </c>
      <c r="L36" s="15" t="s">
        <v>48</v>
      </c>
      <c r="M36" s="23"/>
    </row>
    <row r="37" spans="1:13" s="4" customFormat="1" ht="24.95" customHeight="1" x14ac:dyDescent="0.3">
      <c r="A37" s="14">
        <v>32</v>
      </c>
      <c r="B37" s="14" t="s">
        <v>105</v>
      </c>
      <c r="C37" s="17" t="s">
        <v>106</v>
      </c>
      <c r="D37" s="88" t="s">
        <v>107</v>
      </c>
      <c r="E37" s="14" t="s">
        <v>21</v>
      </c>
      <c r="F37" s="14">
        <v>1</v>
      </c>
      <c r="G37" s="16">
        <v>1280</v>
      </c>
      <c r="H37" s="16">
        <f t="shared" si="0"/>
        <v>1280</v>
      </c>
      <c r="I37" s="21">
        <v>9</v>
      </c>
      <c r="J37" s="21">
        <v>270</v>
      </c>
      <c r="K37" s="82" t="s">
        <v>65</v>
      </c>
      <c r="L37" s="15" t="s">
        <v>48</v>
      </c>
      <c r="M37" s="23"/>
    </row>
    <row r="38" spans="1:13" s="4" customFormat="1" ht="24.95" customHeight="1" x14ac:dyDescent="0.3">
      <c r="A38" s="14">
        <v>33</v>
      </c>
      <c r="B38" s="14" t="s">
        <v>108</v>
      </c>
      <c r="C38" s="17" t="s">
        <v>109</v>
      </c>
      <c r="D38" s="88" t="s">
        <v>766</v>
      </c>
      <c r="E38" s="14" t="s">
        <v>101</v>
      </c>
      <c r="F38" s="14">
        <v>3</v>
      </c>
      <c r="G38" s="16">
        <v>128</v>
      </c>
      <c r="H38" s="16">
        <f t="shared" si="0"/>
        <v>384</v>
      </c>
      <c r="I38" s="21">
        <v>9</v>
      </c>
      <c r="J38" s="21">
        <v>270</v>
      </c>
      <c r="K38" s="82" t="s">
        <v>65</v>
      </c>
      <c r="L38" s="15" t="s">
        <v>48</v>
      </c>
      <c r="M38" s="23"/>
    </row>
    <row r="39" spans="1:13" s="4" customFormat="1" ht="24.95" customHeight="1" x14ac:dyDescent="0.3">
      <c r="A39" s="14">
        <v>34</v>
      </c>
      <c r="B39" s="14" t="s">
        <v>110</v>
      </c>
      <c r="C39" s="17" t="s">
        <v>109</v>
      </c>
      <c r="D39" s="88" t="s">
        <v>767</v>
      </c>
      <c r="E39" s="14" t="s">
        <v>72</v>
      </c>
      <c r="F39" s="14">
        <v>4</v>
      </c>
      <c r="G39" s="16">
        <v>85</v>
      </c>
      <c r="H39" s="16">
        <f t="shared" si="0"/>
        <v>340</v>
      </c>
      <c r="I39" s="21">
        <v>9</v>
      </c>
      <c r="J39" s="21">
        <v>270</v>
      </c>
      <c r="K39" s="82" t="s">
        <v>65</v>
      </c>
      <c r="L39" s="15" t="s">
        <v>48</v>
      </c>
      <c r="M39" s="23"/>
    </row>
    <row r="40" spans="1:13" s="4" customFormat="1" ht="24.95" customHeight="1" x14ac:dyDescent="0.3">
      <c r="A40" s="14">
        <v>35</v>
      </c>
      <c r="B40" s="14" t="s">
        <v>111</v>
      </c>
      <c r="C40" s="17" t="s">
        <v>112</v>
      </c>
      <c r="D40" s="88" t="s">
        <v>113</v>
      </c>
      <c r="E40" s="14" t="s">
        <v>101</v>
      </c>
      <c r="F40" s="14">
        <v>5</v>
      </c>
      <c r="G40" s="16">
        <v>60</v>
      </c>
      <c r="H40" s="16">
        <f t="shared" si="0"/>
        <v>300</v>
      </c>
      <c r="I40" s="21">
        <v>9</v>
      </c>
      <c r="J40" s="21">
        <v>270</v>
      </c>
      <c r="K40" s="82" t="s">
        <v>65</v>
      </c>
      <c r="L40" s="15" t="s">
        <v>48</v>
      </c>
      <c r="M40" s="23"/>
    </row>
    <row r="41" spans="1:13" s="4" customFormat="1" ht="24.95" customHeight="1" x14ac:dyDescent="0.3">
      <c r="A41" s="14">
        <v>36</v>
      </c>
      <c r="B41" s="14" t="s">
        <v>114</v>
      </c>
      <c r="C41" s="17" t="s">
        <v>115</v>
      </c>
      <c r="D41" s="88" t="s">
        <v>116</v>
      </c>
      <c r="E41" s="14" t="s">
        <v>43</v>
      </c>
      <c r="F41" s="14">
        <v>7</v>
      </c>
      <c r="G41" s="16">
        <v>520</v>
      </c>
      <c r="H41" s="16">
        <f t="shared" si="0"/>
        <v>3640</v>
      </c>
      <c r="I41" s="21">
        <v>9</v>
      </c>
      <c r="J41" s="21">
        <v>270</v>
      </c>
      <c r="K41" s="82" t="s">
        <v>65</v>
      </c>
      <c r="L41" s="15" t="s">
        <v>48</v>
      </c>
      <c r="M41" s="23"/>
    </row>
    <row r="42" spans="1:13" s="4" customFormat="1" ht="24.95" customHeight="1" x14ac:dyDescent="0.3">
      <c r="A42" s="14">
        <v>37</v>
      </c>
      <c r="B42" s="14" t="s">
        <v>117</v>
      </c>
      <c r="C42" s="17" t="s">
        <v>118</v>
      </c>
      <c r="D42" s="88" t="s">
        <v>119</v>
      </c>
      <c r="E42" s="14" t="s">
        <v>72</v>
      </c>
      <c r="F42" s="14">
        <v>3</v>
      </c>
      <c r="G42" s="16">
        <v>600</v>
      </c>
      <c r="H42" s="16">
        <f t="shared" si="0"/>
        <v>1800</v>
      </c>
      <c r="I42" s="21">
        <v>9</v>
      </c>
      <c r="J42" s="21">
        <v>270</v>
      </c>
      <c r="K42" s="82" t="s">
        <v>65</v>
      </c>
      <c r="L42" s="15" t="s">
        <v>48</v>
      </c>
      <c r="M42" s="23"/>
    </row>
    <row r="43" spans="1:13" s="4" customFormat="1" ht="24.95" customHeight="1" x14ac:dyDescent="0.3">
      <c r="A43" s="14">
        <v>38</v>
      </c>
      <c r="B43" s="14" t="s">
        <v>120</v>
      </c>
      <c r="C43" s="14" t="s">
        <v>121</v>
      </c>
      <c r="D43" s="88" t="s">
        <v>122</v>
      </c>
      <c r="E43" s="14" t="s">
        <v>43</v>
      </c>
      <c r="F43" s="14">
        <v>3</v>
      </c>
      <c r="G43" s="16">
        <v>80</v>
      </c>
      <c r="H43" s="16">
        <f t="shared" si="0"/>
        <v>240</v>
      </c>
      <c r="I43" s="21">
        <v>9</v>
      </c>
      <c r="J43" s="21">
        <v>270</v>
      </c>
      <c r="K43" s="82" t="s">
        <v>65</v>
      </c>
      <c r="L43" s="15" t="s">
        <v>48</v>
      </c>
      <c r="M43" s="23"/>
    </row>
    <row r="44" spans="1:13" s="4" customFormat="1" ht="24.95" customHeight="1" x14ac:dyDescent="0.3">
      <c r="A44" s="14">
        <v>39</v>
      </c>
      <c r="B44" s="14" t="s">
        <v>123</v>
      </c>
      <c r="C44" s="17" t="s">
        <v>124</v>
      </c>
      <c r="D44" s="88" t="s">
        <v>125</v>
      </c>
      <c r="E44" s="14" t="s">
        <v>72</v>
      </c>
      <c r="F44" s="14">
        <v>30</v>
      </c>
      <c r="G44" s="16">
        <v>5</v>
      </c>
      <c r="H44" s="16">
        <f t="shared" si="0"/>
        <v>150</v>
      </c>
      <c r="I44" s="21">
        <v>9</v>
      </c>
      <c r="J44" s="21">
        <v>270</v>
      </c>
      <c r="K44" s="82" t="s">
        <v>65</v>
      </c>
      <c r="L44" s="15" t="s">
        <v>48</v>
      </c>
      <c r="M44" s="23"/>
    </row>
    <row r="45" spans="1:13" s="4" customFormat="1" ht="24.95" customHeight="1" x14ac:dyDescent="0.3">
      <c r="A45" s="14">
        <v>40</v>
      </c>
      <c r="B45" s="14" t="s">
        <v>126</v>
      </c>
      <c r="C45" s="17" t="s">
        <v>127</v>
      </c>
      <c r="D45" s="88" t="s">
        <v>128</v>
      </c>
      <c r="E45" s="14" t="s">
        <v>21</v>
      </c>
      <c r="F45" s="14">
        <v>5</v>
      </c>
      <c r="G45" s="16">
        <v>17.5</v>
      </c>
      <c r="H45" s="16">
        <f t="shared" si="0"/>
        <v>87.5</v>
      </c>
      <c r="I45" s="21">
        <v>9</v>
      </c>
      <c r="J45" s="21">
        <v>270</v>
      </c>
      <c r="K45" s="82" t="s">
        <v>65</v>
      </c>
      <c r="L45" s="15" t="s">
        <v>48</v>
      </c>
      <c r="M45" s="23"/>
    </row>
    <row r="46" spans="1:13" s="4" customFormat="1" ht="24.95" customHeight="1" x14ac:dyDescent="0.3">
      <c r="A46" s="14">
        <v>41</v>
      </c>
      <c r="B46" s="14" t="s">
        <v>129</v>
      </c>
      <c r="C46" s="17" t="s">
        <v>130</v>
      </c>
      <c r="D46" s="88" t="s">
        <v>131</v>
      </c>
      <c r="E46" s="14" t="s">
        <v>132</v>
      </c>
      <c r="F46" s="14">
        <v>30</v>
      </c>
      <c r="G46" s="16">
        <v>5</v>
      </c>
      <c r="H46" s="16">
        <f t="shared" si="0"/>
        <v>150</v>
      </c>
      <c r="I46" s="21">
        <v>9</v>
      </c>
      <c r="J46" s="21">
        <v>270</v>
      </c>
      <c r="K46" s="82" t="s">
        <v>65</v>
      </c>
      <c r="L46" s="15" t="s">
        <v>48</v>
      </c>
      <c r="M46" s="23"/>
    </row>
    <row r="47" spans="1:13" s="4" customFormat="1" ht="24.95" customHeight="1" x14ac:dyDescent="0.3">
      <c r="A47" s="14">
        <v>42</v>
      </c>
      <c r="B47" s="14" t="s">
        <v>133</v>
      </c>
      <c r="C47" s="17" t="s">
        <v>134</v>
      </c>
      <c r="D47" s="88" t="s">
        <v>135</v>
      </c>
      <c r="E47" s="14" t="s">
        <v>47</v>
      </c>
      <c r="F47" s="14">
        <v>3</v>
      </c>
      <c r="G47" s="16">
        <v>75</v>
      </c>
      <c r="H47" s="16">
        <f t="shared" si="0"/>
        <v>225</v>
      </c>
      <c r="I47" s="21">
        <v>9</v>
      </c>
      <c r="J47" s="21">
        <v>270</v>
      </c>
      <c r="K47" s="82" t="s">
        <v>65</v>
      </c>
      <c r="L47" s="15" t="s">
        <v>48</v>
      </c>
      <c r="M47" s="23"/>
    </row>
    <row r="48" spans="1:13" s="4" customFormat="1" ht="24.95" customHeight="1" x14ac:dyDescent="0.3">
      <c r="A48" s="14">
        <v>43</v>
      </c>
      <c r="B48" s="14" t="s">
        <v>136</v>
      </c>
      <c r="C48" s="17" t="s">
        <v>99</v>
      </c>
      <c r="D48" s="88" t="s">
        <v>137</v>
      </c>
      <c r="E48" s="14" t="s">
        <v>72</v>
      </c>
      <c r="F48" s="14">
        <v>2</v>
      </c>
      <c r="G48" s="16">
        <v>7.5</v>
      </c>
      <c r="H48" s="16">
        <f t="shared" si="0"/>
        <v>15</v>
      </c>
      <c r="I48" s="21">
        <v>9</v>
      </c>
      <c r="J48" s="21">
        <v>270</v>
      </c>
      <c r="K48" s="82" t="s">
        <v>65</v>
      </c>
      <c r="L48" s="15" t="s">
        <v>48</v>
      </c>
      <c r="M48" s="23"/>
    </row>
    <row r="49" spans="1:13" s="4" customFormat="1" ht="24.95" customHeight="1" x14ac:dyDescent="0.3">
      <c r="A49" s="14">
        <v>44</v>
      </c>
      <c r="B49" s="14" t="s">
        <v>138</v>
      </c>
      <c r="C49" s="17" t="s">
        <v>124</v>
      </c>
      <c r="D49" s="88" t="s">
        <v>139</v>
      </c>
      <c r="E49" s="14" t="s">
        <v>21</v>
      </c>
      <c r="F49" s="14">
        <v>3</v>
      </c>
      <c r="G49" s="16">
        <v>125</v>
      </c>
      <c r="H49" s="16">
        <f t="shared" si="0"/>
        <v>375</v>
      </c>
      <c r="I49" s="21">
        <v>9</v>
      </c>
      <c r="J49" s="21">
        <v>270</v>
      </c>
      <c r="K49" s="82" t="s">
        <v>65</v>
      </c>
      <c r="L49" s="15" t="s">
        <v>48</v>
      </c>
      <c r="M49" s="23"/>
    </row>
    <row r="50" spans="1:13" s="4" customFormat="1" ht="24.95" customHeight="1" x14ac:dyDescent="0.3">
      <c r="A50" s="14">
        <v>45</v>
      </c>
      <c r="B50" s="14" t="s">
        <v>140</v>
      </c>
      <c r="C50" s="17" t="s">
        <v>83</v>
      </c>
      <c r="D50" s="88" t="s">
        <v>141</v>
      </c>
      <c r="E50" s="14" t="s">
        <v>21</v>
      </c>
      <c r="F50" s="14">
        <v>2</v>
      </c>
      <c r="G50" s="16">
        <v>120</v>
      </c>
      <c r="H50" s="16">
        <f t="shared" si="0"/>
        <v>240</v>
      </c>
      <c r="I50" s="21">
        <v>9</v>
      </c>
      <c r="J50" s="21">
        <v>270</v>
      </c>
      <c r="K50" s="82" t="s">
        <v>65</v>
      </c>
      <c r="L50" s="15" t="s">
        <v>48</v>
      </c>
      <c r="M50" s="23"/>
    </row>
    <row r="51" spans="1:13" s="4" customFormat="1" ht="24.95" customHeight="1" x14ac:dyDescent="0.3">
      <c r="A51" s="14">
        <v>46</v>
      </c>
      <c r="B51" s="14" t="s">
        <v>142</v>
      </c>
      <c r="C51" s="17" t="s">
        <v>143</v>
      </c>
      <c r="D51" s="88" t="s">
        <v>144</v>
      </c>
      <c r="E51" s="14" t="s">
        <v>47</v>
      </c>
      <c r="F51" s="14">
        <v>3</v>
      </c>
      <c r="G51" s="16">
        <v>55</v>
      </c>
      <c r="H51" s="16">
        <f t="shared" si="0"/>
        <v>165</v>
      </c>
      <c r="I51" s="21">
        <v>9</v>
      </c>
      <c r="J51" s="21">
        <v>270</v>
      </c>
      <c r="K51" s="82" t="s">
        <v>65</v>
      </c>
      <c r="L51" s="15" t="s">
        <v>48</v>
      </c>
      <c r="M51" s="23"/>
    </row>
    <row r="52" spans="1:13" s="4" customFormat="1" ht="24.95" customHeight="1" x14ac:dyDescent="0.3">
      <c r="A52" s="14">
        <v>47</v>
      </c>
      <c r="B52" s="14" t="s">
        <v>145</v>
      </c>
      <c r="C52" s="17" t="s">
        <v>146</v>
      </c>
      <c r="D52" s="88" t="s">
        <v>147</v>
      </c>
      <c r="E52" s="14" t="s">
        <v>43</v>
      </c>
      <c r="F52" s="14">
        <v>1</v>
      </c>
      <c r="G52" s="16">
        <v>200</v>
      </c>
      <c r="H52" s="16">
        <f t="shared" si="0"/>
        <v>200</v>
      </c>
      <c r="I52" s="21">
        <v>9</v>
      </c>
      <c r="J52" s="21">
        <v>270</v>
      </c>
      <c r="K52" s="82" t="s">
        <v>65</v>
      </c>
      <c r="L52" s="14" t="s">
        <v>148</v>
      </c>
      <c r="M52" s="23"/>
    </row>
    <row r="53" spans="1:13" s="4" customFormat="1" ht="24.95" customHeight="1" x14ac:dyDescent="0.3">
      <c r="A53" s="14">
        <v>48</v>
      </c>
      <c r="B53" s="14" t="s">
        <v>149</v>
      </c>
      <c r="C53" s="17" t="s">
        <v>91</v>
      </c>
      <c r="D53" s="88" t="s">
        <v>150</v>
      </c>
      <c r="E53" s="14" t="s">
        <v>21</v>
      </c>
      <c r="F53" s="14">
        <v>6</v>
      </c>
      <c r="G53" s="16">
        <v>100</v>
      </c>
      <c r="H53" s="16">
        <f t="shared" si="0"/>
        <v>600</v>
      </c>
      <c r="I53" s="21">
        <v>18</v>
      </c>
      <c r="J53" s="21">
        <v>540</v>
      </c>
      <c r="K53" s="82" t="s">
        <v>151</v>
      </c>
      <c r="L53" s="14" t="s">
        <v>23</v>
      </c>
      <c r="M53" s="23"/>
    </row>
    <row r="54" spans="1:13" s="4" customFormat="1" ht="24.95" customHeight="1" x14ac:dyDescent="0.3">
      <c r="A54" s="14">
        <v>49</v>
      </c>
      <c r="B54" s="14" t="s">
        <v>152</v>
      </c>
      <c r="C54" s="17" t="s">
        <v>153</v>
      </c>
      <c r="D54" s="88" t="s">
        <v>154</v>
      </c>
      <c r="E54" s="14" t="s">
        <v>21</v>
      </c>
      <c r="F54" s="14">
        <v>1</v>
      </c>
      <c r="G54" s="16">
        <v>700</v>
      </c>
      <c r="H54" s="16">
        <f t="shared" si="0"/>
        <v>700</v>
      </c>
      <c r="I54" s="21">
        <v>18</v>
      </c>
      <c r="J54" s="21">
        <v>540</v>
      </c>
      <c r="K54" s="82" t="s">
        <v>151</v>
      </c>
      <c r="L54" s="14" t="s">
        <v>23</v>
      </c>
      <c r="M54" s="23"/>
    </row>
    <row r="55" spans="1:13" s="4" customFormat="1" ht="24.95" customHeight="1" x14ac:dyDescent="0.3">
      <c r="A55" s="14">
        <v>50</v>
      </c>
      <c r="B55" s="14" t="s">
        <v>155</v>
      </c>
      <c r="C55" s="17" t="s">
        <v>156</v>
      </c>
      <c r="D55" s="88" t="s">
        <v>157</v>
      </c>
      <c r="E55" s="14" t="s">
        <v>43</v>
      </c>
      <c r="F55" s="14">
        <v>25</v>
      </c>
      <c r="G55" s="16">
        <v>20</v>
      </c>
      <c r="H55" s="16">
        <f t="shared" si="0"/>
        <v>500</v>
      </c>
      <c r="I55" s="21">
        <v>18</v>
      </c>
      <c r="J55" s="21">
        <v>540</v>
      </c>
      <c r="K55" s="82" t="s">
        <v>151</v>
      </c>
      <c r="L55" s="14" t="s">
        <v>48</v>
      </c>
      <c r="M55" s="23"/>
    </row>
    <row r="56" spans="1:13" s="4" customFormat="1" ht="24.95" customHeight="1" x14ac:dyDescent="0.3">
      <c r="A56" s="14">
        <v>51</v>
      </c>
      <c r="B56" s="14" t="s">
        <v>158</v>
      </c>
      <c r="C56" s="19" t="s">
        <v>80</v>
      </c>
      <c r="D56" s="88" t="s">
        <v>159</v>
      </c>
      <c r="E56" s="14" t="s">
        <v>43</v>
      </c>
      <c r="F56" s="14">
        <v>100</v>
      </c>
      <c r="G56" s="16">
        <v>14</v>
      </c>
      <c r="H56" s="16">
        <f t="shared" si="0"/>
        <v>1400</v>
      </c>
      <c r="I56" s="21">
        <v>18</v>
      </c>
      <c r="J56" s="21">
        <v>540</v>
      </c>
      <c r="K56" s="82" t="s">
        <v>151</v>
      </c>
      <c r="L56" s="14" t="s">
        <v>48</v>
      </c>
      <c r="M56" s="23"/>
    </row>
    <row r="57" spans="1:13" s="4" customFormat="1" ht="24.95" customHeight="1" x14ac:dyDescent="0.3">
      <c r="A57" s="14">
        <v>52</v>
      </c>
      <c r="B57" s="14" t="s">
        <v>160</v>
      </c>
      <c r="C57" s="19" t="s">
        <v>80</v>
      </c>
      <c r="D57" s="88" t="s">
        <v>161</v>
      </c>
      <c r="E57" s="14" t="s">
        <v>43</v>
      </c>
      <c r="F57" s="14">
        <v>20</v>
      </c>
      <c r="G57" s="16">
        <v>15</v>
      </c>
      <c r="H57" s="16">
        <f t="shared" si="0"/>
        <v>300</v>
      </c>
      <c r="I57" s="21">
        <v>18</v>
      </c>
      <c r="J57" s="21">
        <v>540</v>
      </c>
      <c r="K57" s="82" t="s">
        <v>151</v>
      </c>
      <c r="L57" s="14" t="s">
        <v>48</v>
      </c>
      <c r="M57" s="23"/>
    </row>
    <row r="58" spans="1:13" s="4" customFormat="1" ht="24.95" customHeight="1" x14ac:dyDescent="0.3">
      <c r="A58" s="14">
        <v>53</v>
      </c>
      <c r="B58" s="14" t="s">
        <v>66</v>
      </c>
      <c r="C58" s="18" t="s">
        <v>57</v>
      </c>
      <c r="D58" s="88" t="s">
        <v>67</v>
      </c>
      <c r="E58" s="14" t="s">
        <v>43</v>
      </c>
      <c r="F58" s="14">
        <v>40</v>
      </c>
      <c r="G58" s="16">
        <v>40</v>
      </c>
      <c r="H58" s="16">
        <f t="shared" si="0"/>
        <v>1600</v>
      </c>
      <c r="I58" s="21">
        <v>18</v>
      </c>
      <c r="J58" s="21">
        <v>540</v>
      </c>
      <c r="K58" s="82" t="s">
        <v>151</v>
      </c>
      <c r="L58" s="14" t="s">
        <v>48</v>
      </c>
      <c r="M58" s="23"/>
    </row>
    <row r="59" spans="1:13" s="4" customFormat="1" ht="24.95" customHeight="1" x14ac:dyDescent="0.3">
      <c r="A59" s="14">
        <v>54</v>
      </c>
      <c r="B59" s="14" t="s">
        <v>66</v>
      </c>
      <c r="C59" s="18" t="s">
        <v>57</v>
      </c>
      <c r="D59" s="88" t="s">
        <v>68</v>
      </c>
      <c r="E59" s="14" t="s">
        <v>43</v>
      </c>
      <c r="F59" s="14">
        <v>40</v>
      </c>
      <c r="G59" s="16">
        <v>40</v>
      </c>
      <c r="H59" s="16">
        <f t="shared" si="0"/>
        <v>1600</v>
      </c>
      <c r="I59" s="21">
        <v>18</v>
      </c>
      <c r="J59" s="21">
        <v>540</v>
      </c>
      <c r="K59" s="82" t="s">
        <v>151</v>
      </c>
      <c r="L59" s="14" t="s">
        <v>48</v>
      </c>
      <c r="M59" s="23"/>
    </row>
    <row r="60" spans="1:13" s="4" customFormat="1" ht="24.95" customHeight="1" x14ac:dyDescent="0.3">
      <c r="A60" s="14">
        <v>55</v>
      </c>
      <c r="B60" s="14" t="s">
        <v>162</v>
      </c>
      <c r="C60" s="17" t="s">
        <v>163</v>
      </c>
      <c r="D60" s="88" t="s">
        <v>164</v>
      </c>
      <c r="E60" s="14" t="s">
        <v>43</v>
      </c>
      <c r="F60" s="14">
        <v>1</v>
      </c>
      <c r="G60" s="16">
        <v>31</v>
      </c>
      <c r="H60" s="16">
        <f t="shared" si="0"/>
        <v>31</v>
      </c>
      <c r="I60" s="21">
        <v>18</v>
      </c>
      <c r="J60" s="21">
        <v>540</v>
      </c>
      <c r="K60" s="82" t="s">
        <v>151</v>
      </c>
      <c r="L60" s="14" t="s">
        <v>48</v>
      </c>
      <c r="M60" s="23"/>
    </row>
    <row r="61" spans="1:13" s="4" customFormat="1" ht="24.95" customHeight="1" x14ac:dyDescent="0.3">
      <c r="A61" s="14">
        <v>56</v>
      </c>
      <c r="B61" s="14" t="s">
        <v>165</v>
      </c>
      <c r="C61" s="18" t="s">
        <v>166</v>
      </c>
      <c r="D61" s="88" t="s">
        <v>167</v>
      </c>
      <c r="E61" s="14" t="s">
        <v>168</v>
      </c>
      <c r="F61" s="14">
        <v>10</v>
      </c>
      <c r="G61" s="16">
        <v>0.6</v>
      </c>
      <c r="H61" s="16">
        <f t="shared" si="0"/>
        <v>6</v>
      </c>
      <c r="I61" s="21">
        <v>18</v>
      </c>
      <c r="J61" s="21">
        <v>540</v>
      </c>
      <c r="K61" s="82" t="s">
        <v>151</v>
      </c>
      <c r="L61" s="14" t="s">
        <v>48</v>
      </c>
      <c r="M61" s="23"/>
    </row>
    <row r="62" spans="1:13" s="4" customFormat="1" ht="24.95" customHeight="1" x14ac:dyDescent="0.3">
      <c r="A62" s="14">
        <v>57</v>
      </c>
      <c r="B62" s="14" t="s">
        <v>165</v>
      </c>
      <c r="C62" s="18" t="s">
        <v>166</v>
      </c>
      <c r="D62" s="88" t="s">
        <v>169</v>
      </c>
      <c r="E62" s="14" t="s">
        <v>168</v>
      </c>
      <c r="F62" s="14">
        <v>10</v>
      </c>
      <c r="G62" s="16">
        <v>0.6</v>
      </c>
      <c r="H62" s="16">
        <f t="shared" si="0"/>
        <v>6</v>
      </c>
      <c r="I62" s="21">
        <v>18</v>
      </c>
      <c r="J62" s="21">
        <v>540</v>
      </c>
      <c r="K62" s="82" t="s">
        <v>151</v>
      </c>
      <c r="L62" s="14" t="s">
        <v>48</v>
      </c>
      <c r="M62" s="23"/>
    </row>
    <row r="63" spans="1:13" s="4" customFormat="1" ht="24.95" customHeight="1" x14ac:dyDescent="0.3">
      <c r="A63" s="14">
        <v>58</v>
      </c>
      <c r="B63" s="14" t="s">
        <v>165</v>
      </c>
      <c r="C63" s="17" t="s">
        <v>166</v>
      </c>
      <c r="D63" s="88" t="s">
        <v>170</v>
      </c>
      <c r="E63" s="14" t="s">
        <v>168</v>
      </c>
      <c r="F63" s="14">
        <v>10</v>
      </c>
      <c r="G63" s="16">
        <v>0.6</v>
      </c>
      <c r="H63" s="16">
        <f t="shared" si="0"/>
        <v>6</v>
      </c>
      <c r="I63" s="21">
        <v>18</v>
      </c>
      <c r="J63" s="21">
        <v>540</v>
      </c>
      <c r="K63" s="82" t="s">
        <v>151</v>
      </c>
      <c r="L63" s="14" t="s">
        <v>48</v>
      </c>
      <c r="M63" s="23"/>
    </row>
    <row r="64" spans="1:13" s="4" customFormat="1" ht="24.95" customHeight="1" x14ac:dyDescent="0.3">
      <c r="A64" s="14">
        <v>59</v>
      </c>
      <c r="B64" s="14" t="s">
        <v>171</v>
      </c>
      <c r="C64" s="17" t="s">
        <v>172</v>
      </c>
      <c r="D64" s="88" t="s">
        <v>173</v>
      </c>
      <c r="E64" s="14" t="s">
        <v>168</v>
      </c>
      <c r="F64" s="14">
        <v>20</v>
      </c>
      <c r="G64" s="16">
        <v>1.3</v>
      </c>
      <c r="H64" s="16">
        <f t="shared" si="0"/>
        <v>26</v>
      </c>
      <c r="I64" s="21">
        <v>18</v>
      </c>
      <c r="J64" s="21">
        <v>540</v>
      </c>
      <c r="K64" s="82" t="s">
        <v>151</v>
      </c>
      <c r="L64" s="14" t="s">
        <v>48</v>
      </c>
      <c r="M64" s="23"/>
    </row>
    <row r="65" spans="1:13" s="4" customFormat="1" ht="24.95" customHeight="1" x14ac:dyDescent="0.3">
      <c r="A65" s="14">
        <v>60</v>
      </c>
      <c r="B65" s="14" t="s">
        <v>174</v>
      </c>
      <c r="C65" s="19" t="s">
        <v>175</v>
      </c>
      <c r="D65" s="88" t="s">
        <v>176</v>
      </c>
      <c r="E65" s="14" t="s">
        <v>72</v>
      </c>
      <c r="F65" s="14">
        <v>1</v>
      </c>
      <c r="G65" s="16">
        <v>10</v>
      </c>
      <c r="H65" s="16">
        <f t="shared" si="0"/>
        <v>10</v>
      </c>
      <c r="I65" s="21">
        <v>18</v>
      </c>
      <c r="J65" s="21">
        <v>540</v>
      </c>
      <c r="K65" s="82" t="s">
        <v>151</v>
      </c>
      <c r="L65" s="14" t="s">
        <v>48</v>
      </c>
      <c r="M65" s="23"/>
    </row>
    <row r="66" spans="1:13" s="4" customFormat="1" ht="24.95" customHeight="1" x14ac:dyDescent="0.3">
      <c r="A66" s="14">
        <v>61</v>
      </c>
      <c r="B66" s="14" t="s">
        <v>177</v>
      </c>
      <c r="C66" s="17" t="s">
        <v>127</v>
      </c>
      <c r="D66" s="88" t="s">
        <v>154</v>
      </c>
      <c r="E66" s="14" t="s">
        <v>21</v>
      </c>
      <c r="F66" s="14">
        <v>20</v>
      </c>
      <c r="G66" s="16">
        <v>26</v>
      </c>
      <c r="H66" s="16">
        <f t="shared" si="0"/>
        <v>520</v>
      </c>
      <c r="I66" s="21">
        <v>18</v>
      </c>
      <c r="J66" s="21">
        <v>540</v>
      </c>
      <c r="K66" s="82" t="s">
        <v>151</v>
      </c>
      <c r="L66" s="14" t="s">
        <v>23</v>
      </c>
      <c r="M66" s="23"/>
    </row>
    <row r="67" spans="1:13" s="4" customFormat="1" ht="24.95" customHeight="1" x14ac:dyDescent="0.3">
      <c r="A67" s="14">
        <v>62</v>
      </c>
      <c r="B67" s="14" t="s">
        <v>178</v>
      </c>
      <c r="C67" s="19" t="s">
        <v>179</v>
      </c>
      <c r="D67" s="88" t="s">
        <v>154</v>
      </c>
      <c r="E67" s="14" t="s">
        <v>21</v>
      </c>
      <c r="F67" s="14">
        <v>40</v>
      </c>
      <c r="G67" s="16">
        <v>8</v>
      </c>
      <c r="H67" s="16">
        <f t="shared" si="0"/>
        <v>320</v>
      </c>
      <c r="I67" s="21">
        <v>18</v>
      </c>
      <c r="J67" s="21">
        <v>540</v>
      </c>
      <c r="K67" s="82" t="s">
        <v>151</v>
      </c>
      <c r="L67" s="14" t="s">
        <v>23</v>
      </c>
      <c r="M67" s="23"/>
    </row>
    <row r="68" spans="1:13" s="4" customFormat="1" ht="24.95" customHeight="1" x14ac:dyDescent="0.3">
      <c r="A68" s="14">
        <v>63</v>
      </c>
      <c r="B68" s="14" t="s">
        <v>180</v>
      </c>
      <c r="C68" s="17" t="s">
        <v>181</v>
      </c>
      <c r="D68" s="88" t="s">
        <v>182</v>
      </c>
      <c r="E68" s="14" t="s">
        <v>21</v>
      </c>
      <c r="F68" s="14">
        <v>3</v>
      </c>
      <c r="G68" s="16">
        <v>480</v>
      </c>
      <c r="H68" s="16">
        <f t="shared" si="0"/>
        <v>1440</v>
      </c>
      <c r="I68" s="21">
        <v>18</v>
      </c>
      <c r="J68" s="21">
        <v>540</v>
      </c>
      <c r="K68" s="82" t="s">
        <v>151</v>
      </c>
      <c r="L68" s="14" t="s">
        <v>23</v>
      </c>
      <c r="M68" s="23"/>
    </row>
    <row r="69" spans="1:13" s="4" customFormat="1" ht="24.95" customHeight="1" x14ac:dyDescent="0.3">
      <c r="A69" s="14">
        <v>64</v>
      </c>
      <c r="B69" s="14" t="s">
        <v>183</v>
      </c>
      <c r="C69" s="17" t="s">
        <v>184</v>
      </c>
      <c r="D69" s="88" t="s">
        <v>150</v>
      </c>
      <c r="E69" s="14" t="s">
        <v>21</v>
      </c>
      <c r="F69" s="14">
        <v>8</v>
      </c>
      <c r="G69" s="16">
        <v>140</v>
      </c>
      <c r="H69" s="16">
        <f t="shared" si="0"/>
        <v>1120</v>
      </c>
      <c r="I69" s="21">
        <v>18</v>
      </c>
      <c r="J69" s="21">
        <v>540</v>
      </c>
      <c r="K69" s="82" t="s">
        <v>151</v>
      </c>
      <c r="L69" s="14" t="s">
        <v>23</v>
      </c>
      <c r="M69" s="23"/>
    </row>
    <row r="70" spans="1:13" s="4" customFormat="1" ht="24.95" customHeight="1" x14ac:dyDescent="0.3">
      <c r="A70" s="14">
        <v>65</v>
      </c>
      <c r="B70" s="14" t="s">
        <v>185</v>
      </c>
      <c r="C70" s="17" t="s">
        <v>143</v>
      </c>
      <c r="D70" s="88" t="s">
        <v>186</v>
      </c>
      <c r="E70" s="14" t="s">
        <v>47</v>
      </c>
      <c r="F70" s="14">
        <v>20</v>
      </c>
      <c r="G70" s="16">
        <v>55</v>
      </c>
      <c r="H70" s="16">
        <f t="shared" ref="H70:H133" si="1">G70*F70</f>
        <v>1100</v>
      </c>
      <c r="I70" s="21">
        <v>18</v>
      </c>
      <c r="J70" s="21">
        <v>540</v>
      </c>
      <c r="K70" s="82" t="s">
        <v>151</v>
      </c>
      <c r="L70" s="14" t="s">
        <v>48</v>
      </c>
      <c r="M70" s="23"/>
    </row>
    <row r="71" spans="1:13" s="4" customFormat="1" ht="24.95" customHeight="1" x14ac:dyDescent="0.3">
      <c r="A71" s="14">
        <v>66</v>
      </c>
      <c r="B71" s="14" t="s">
        <v>69</v>
      </c>
      <c r="C71" s="19" t="s">
        <v>70</v>
      </c>
      <c r="D71" s="88" t="s">
        <v>187</v>
      </c>
      <c r="E71" s="14" t="s">
        <v>72</v>
      </c>
      <c r="F71" s="14">
        <v>20</v>
      </c>
      <c r="G71" s="16">
        <v>3</v>
      </c>
      <c r="H71" s="16">
        <f t="shared" si="1"/>
        <v>60</v>
      </c>
      <c r="I71" s="21">
        <v>18</v>
      </c>
      <c r="J71" s="21">
        <v>540</v>
      </c>
      <c r="K71" s="82" t="s">
        <v>151</v>
      </c>
      <c r="L71" s="14" t="s">
        <v>48</v>
      </c>
      <c r="M71" s="23"/>
    </row>
    <row r="72" spans="1:13" s="4" customFormat="1" ht="24.95" customHeight="1" x14ac:dyDescent="0.3">
      <c r="A72" s="14">
        <v>67</v>
      </c>
      <c r="B72" s="14" t="s">
        <v>188</v>
      </c>
      <c r="C72" s="17" t="s">
        <v>189</v>
      </c>
      <c r="D72" s="88" t="s">
        <v>190</v>
      </c>
      <c r="E72" s="14" t="s">
        <v>21</v>
      </c>
      <c r="F72" s="14">
        <v>2</v>
      </c>
      <c r="G72" s="16">
        <v>12</v>
      </c>
      <c r="H72" s="16">
        <f t="shared" si="1"/>
        <v>24</v>
      </c>
      <c r="I72" s="21">
        <v>18</v>
      </c>
      <c r="J72" s="21">
        <v>540</v>
      </c>
      <c r="K72" s="82" t="s">
        <v>151</v>
      </c>
      <c r="L72" s="14" t="s">
        <v>48</v>
      </c>
      <c r="M72" s="23"/>
    </row>
    <row r="73" spans="1:13" s="4" customFormat="1" ht="24.95" customHeight="1" x14ac:dyDescent="0.3">
      <c r="A73" s="14">
        <v>68</v>
      </c>
      <c r="B73" s="14" t="s">
        <v>191</v>
      </c>
      <c r="C73" s="14" t="s">
        <v>143</v>
      </c>
      <c r="D73" s="88" t="s">
        <v>192</v>
      </c>
      <c r="E73" s="14" t="s">
        <v>72</v>
      </c>
      <c r="F73" s="14">
        <v>2</v>
      </c>
      <c r="G73" s="16">
        <v>34</v>
      </c>
      <c r="H73" s="16">
        <f t="shared" si="1"/>
        <v>68</v>
      </c>
      <c r="I73" s="21">
        <v>18</v>
      </c>
      <c r="J73" s="21">
        <v>540</v>
      </c>
      <c r="K73" s="82" t="s">
        <v>151</v>
      </c>
      <c r="L73" s="14" t="s">
        <v>48</v>
      </c>
      <c r="M73" s="23"/>
    </row>
    <row r="74" spans="1:13" s="4" customFormat="1" ht="24.95" customHeight="1" x14ac:dyDescent="0.3">
      <c r="A74" s="14">
        <v>69</v>
      </c>
      <c r="B74" s="14" t="s">
        <v>193</v>
      </c>
      <c r="C74" s="17" t="s">
        <v>194</v>
      </c>
      <c r="D74" s="88" t="s">
        <v>195</v>
      </c>
      <c r="E74" s="14" t="s">
        <v>43</v>
      </c>
      <c r="F74" s="14">
        <v>2</v>
      </c>
      <c r="G74" s="16">
        <v>160</v>
      </c>
      <c r="H74" s="16">
        <f t="shared" si="1"/>
        <v>320</v>
      </c>
      <c r="I74" s="21">
        <v>18</v>
      </c>
      <c r="J74" s="21">
        <v>540</v>
      </c>
      <c r="K74" s="82" t="s">
        <v>151</v>
      </c>
      <c r="L74" s="14" t="s">
        <v>23</v>
      </c>
      <c r="M74" s="23"/>
    </row>
    <row r="75" spans="1:13" s="4" customFormat="1" ht="24.95" customHeight="1" x14ac:dyDescent="0.3">
      <c r="A75" s="14">
        <v>70</v>
      </c>
      <c r="B75" s="14" t="s">
        <v>196</v>
      </c>
      <c r="C75" s="24" t="s">
        <v>197</v>
      </c>
      <c r="D75" s="88" t="s">
        <v>198</v>
      </c>
      <c r="E75" s="14" t="s">
        <v>43</v>
      </c>
      <c r="F75" s="14">
        <v>2</v>
      </c>
      <c r="G75" s="16">
        <v>280</v>
      </c>
      <c r="H75" s="16">
        <f t="shared" si="1"/>
        <v>560</v>
      </c>
      <c r="I75" s="21">
        <v>18</v>
      </c>
      <c r="J75" s="21">
        <v>540</v>
      </c>
      <c r="K75" s="82" t="s">
        <v>151</v>
      </c>
      <c r="L75" s="14" t="s">
        <v>23</v>
      </c>
      <c r="M75" s="23"/>
    </row>
    <row r="76" spans="1:13" s="4" customFormat="1" ht="24.95" customHeight="1" x14ac:dyDescent="0.3">
      <c r="A76" s="14">
        <v>71</v>
      </c>
      <c r="B76" s="14" t="s">
        <v>199</v>
      </c>
      <c r="C76" s="17" t="s">
        <v>112</v>
      </c>
      <c r="D76" s="88" t="s">
        <v>200</v>
      </c>
      <c r="E76" s="14" t="s">
        <v>72</v>
      </c>
      <c r="F76" s="14">
        <v>2</v>
      </c>
      <c r="G76" s="16">
        <v>38</v>
      </c>
      <c r="H76" s="16">
        <f t="shared" si="1"/>
        <v>76</v>
      </c>
      <c r="I76" s="21">
        <v>18</v>
      </c>
      <c r="J76" s="21">
        <v>540</v>
      </c>
      <c r="K76" s="82" t="s">
        <v>151</v>
      </c>
      <c r="L76" s="14" t="s">
        <v>48</v>
      </c>
      <c r="M76" s="23"/>
    </row>
    <row r="77" spans="1:13" s="4" customFormat="1" ht="24.95" customHeight="1" x14ac:dyDescent="0.3">
      <c r="A77" s="14">
        <v>72</v>
      </c>
      <c r="B77" s="14" t="s">
        <v>201</v>
      </c>
      <c r="C77" s="14" t="s">
        <v>202</v>
      </c>
      <c r="D77" s="88" t="s">
        <v>203</v>
      </c>
      <c r="E77" s="14" t="s">
        <v>43</v>
      </c>
      <c r="F77" s="14">
        <v>2</v>
      </c>
      <c r="G77" s="16">
        <v>68</v>
      </c>
      <c r="H77" s="16">
        <f t="shared" si="1"/>
        <v>136</v>
      </c>
      <c r="I77" s="21">
        <v>18</v>
      </c>
      <c r="J77" s="21">
        <v>540</v>
      </c>
      <c r="K77" s="82" t="s">
        <v>151</v>
      </c>
      <c r="L77" s="14" t="s">
        <v>48</v>
      </c>
      <c r="M77" s="23"/>
    </row>
    <row r="78" spans="1:13" s="4" customFormat="1" ht="24.95" customHeight="1" x14ac:dyDescent="0.3">
      <c r="A78" s="14">
        <v>73</v>
      </c>
      <c r="B78" s="14" t="s">
        <v>204</v>
      </c>
      <c r="C78" s="17" t="s">
        <v>205</v>
      </c>
      <c r="D78" s="88" t="s">
        <v>206</v>
      </c>
      <c r="E78" s="14" t="s">
        <v>21</v>
      </c>
      <c r="F78" s="14">
        <v>8</v>
      </c>
      <c r="G78" s="16">
        <v>190</v>
      </c>
      <c r="H78" s="16">
        <f t="shared" si="1"/>
        <v>1520</v>
      </c>
      <c r="I78" s="21">
        <v>18</v>
      </c>
      <c r="J78" s="21">
        <v>540</v>
      </c>
      <c r="K78" s="82" t="s">
        <v>151</v>
      </c>
      <c r="L78" s="14" t="s">
        <v>23</v>
      </c>
      <c r="M78" s="23"/>
    </row>
    <row r="79" spans="1:13" s="4" customFormat="1" ht="24.95" customHeight="1" x14ac:dyDescent="0.3">
      <c r="A79" s="14">
        <v>74</v>
      </c>
      <c r="B79" s="14" t="s">
        <v>207</v>
      </c>
      <c r="C79" s="17" t="s">
        <v>205</v>
      </c>
      <c r="D79" s="88" t="s">
        <v>208</v>
      </c>
      <c r="E79" s="14" t="s">
        <v>21</v>
      </c>
      <c r="F79" s="14">
        <v>8</v>
      </c>
      <c r="G79" s="16">
        <v>106</v>
      </c>
      <c r="H79" s="16">
        <f t="shared" si="1"/>
        <v>848</v>
      </c>
      <c r="I79" s="21">
        <v>18</v>
      </c>
      <c r="J79" s="21">
        <v>540</v>
      </c>
      <c r="K79" s="82" t="s">
        <v>151</v>
      </c>
      <c r="L79" s="14" t="s">
        <v>23</v>
      </c>
      <c r="M79" s="23"/>
    </row>
    <row r="80" spans="1:13" s="4" customFormat="1" ht="24.95" customHeight="1" x14ac:dyDescent="0.3">
      <c r="A80" s="14">
        <v>75</v>
      </c>
      <c r="B80" s="14" t="s">
        <v>209</v>
      </c>
      <c r="C80" s="17" t="s">
        <v>210</v>
      </c>
      <c r="D80" s="88" t="s">
        <v>211</v>
      </c>
      <c r="E80" s="14" t="s">
        <v>43</v>
      </c>
      <c r="F80" s="14">
        <v>18</v>
      </c>
      <c r="G80" s="16">
        <v>65</v>
      </c>
      <c r="H80" s="16">
        <f t="shared" si="1"/>
        <v>1170</v>
      </c>
      <c r="I80" s="21">
        <v>18</v>
      </c>
      <c r="J80" s="21">
        <v>540</v>
      </c>
      <c r="K80" s="82" t="s">
        <v>151</v>
      </c>
      <c r="L80" s="14" t="s">
        <v>48</v>
      </c>
      <c r="M80" s="23"/>
    </row>
    <row r="81" spans="1:13" s="4" customFormat="1" ht="24.95" customHeight="1" x14ac:dyDescent="0.3">
      <c r="A81" s="14">
        <v>76</v>
      </c>
      <c r="B81" s="14" t="s">
        <v>212</v>
      </c>
      <c r="C81" s="17" t="s">
        <v>213</v>
      </c>
      <c r="D81" s="88" t="s">
        <v>214</v>
      </c>
      <c r="E81" s="14" t="s">
        <v>72</v>
      </c>
      <c r="F81" s="14">
        <v>3</v>
      </c>
      <c r="G81" s="16">
        <v>36</v>
      </c>
      <c r="H81" s="16">
        <f t="shared" si="1"/>
        <v>108</v>
      </c>
      <c r="I81" s="21">
        <v>18</v>
      </c>
      <c r="J81" s="21">
        <v>540</v>
      </c>
      <c r="K81" s="82" t="s">
        <v>151</v>
      </c>
      <c r="L81" s="14" t="s">
        <v>48</v>
      </c>
      <c r="M81" s="23"/>
    </row>
    <row r="82" spans="1:13" s="4" customFormat="1" ht="24.95" customHeight="1" x14ac:dyDescent="0.3">
      <c r="A82" s="14">
        <v>77</v>
      </c>
      <c r="B82" s="14" t="s">
        <v>215</v>
      </c>
      <c r="C82" s="19" t="s">
        <v>216</v>
      </c>
      <c r="D82" s="88" t="s">
        <v>217</v>
      </c>
      <c r="E82" s="14" t="s">
        <v>43</v>
      </c>
      <c r="F82" s="14">
        <v>36</v>
      </c>
      <c r="G82" s="16">
        <v>28</v>
      </c>
      <c r="H82" s="16">
        <f t="shared" si="1"/>
        <v>1008</v>
      </c>
      <c r="I82" s="21">
        <v>18</v>
      </c>
      <c r="J82" s="21">
        <v>540</v>
      </c>
      <c r="K82" s="82" t="s">
        <v>151</v>
      </c>
      <c r="L82" s="14" t="s">
        <v>48</v>
      </c>
      <c r="M82" s="23"/>
    </row>
    <row r="83" spans="1:13" s="4" customFormat="1" ht="24.95" customHeight="1" x14ac:dyDescent="0.3">
      <c r="A83" s="14">
        <v>78</v>
      </c>
      <c r="B83" s="14" t="s">
        <v>218</v>
      </c>
      <c r="C83" s="17" t="s">
        <v>112</v>
      </c>
      <c r="D83" s="88" t="s">
        <v>219</v>
      </c>
      <c r="E83" s="14" t="s">
        <v>72</v>
      </c>
      <c r="F83" s="14">
        <v>3</v>
      </c>
      <c r="G83" s="16">
        <v>20</v>
      </c>
      <c r="H83" s="16">
        <f t="shared" si="1"/>
        <v>60</v>
      </c>
      <c r="I83" s="21">
        <v>18</v>
      </c>
      <c r="J83" s="21">
        <v>540</v>
      </c>
      <c r="K83" s="82" t="s">
        <v>151</v>
      </c>
      <c r="L83" s="14" t="s">
        <v>48</v>
      </c>
      <c r="M83" s="23"/>
    </row>
    <row r="84" spans="1:13" s="4" customFormat="1" ht="24.95" customHeight="1" x14ac:dyDescent="0.3">
      <c r="A84" s="14">
        <v>79</v>
      </c>
      <c r="B84" s="14" t="s">
        <v>220</v>
      </c>
      <c r="C84" s="17" t="s">
        <v>221</v>
      </c>
      <c r="D84" s="88" t="s">
        <v>222</v>
      </c>
      <c r="E84" s="14" t="s">
        <v>72</v>
      </c>
      <c r="F84" s="14">
        <v>2</v>
      </c>
      <c r="G84" s="16">
        <v>20</v>
      </c>
      <c r="H84" s="16">
        <f t="shared" si="1"/>
        <v>40</v>
      </c>
      <c r="I84" s="21">
        <v>18</v>
      </c>
      <c r="J84" s="21">
        <v>540</v>
      </c>
      <c r="K84" s="82" t="s">
        <v>151</v>
      </c>
      <c r="L84" s="14" t="s">
        <v>48</v>
      </c>
      <c r="M84" s="23"/>
    </row>
    <row r="85" spans="1:13" s="4" customFormat="1" ht="24.95" customHeight="1" x14ac:dyDescent="0.3">
      <c r="A85" s="14">
        <v>80</v>
      </c>
      <c r="B85" s="14" t="s">
        <v>223</v>
      </c>
      <c r="C85" s="19" t="s">
        <v>216</v>
      </c>
      <c r="D85" s="88" t="s">
        <v>224</v>
      </c>
      <c r="E85" s="14" t="s">
        <v>43</v>
      </c>
      <c r="F85" s="14">
        <v>18</v>
      </c>
      <c r="G85" s="16">
        <v>23</v>
      </c>
      <c r="H85" s="16">
        <f t="shared" si="1"/>
        <v>414</v>
      </c>
      <c r="I85" s="21">
        <v>18</v>
      </c>
      <c r="J85" s="21">
        <v>540</v>
      </c>
      <c r="K85" s="82" t="s">
        <v>151</v>
      </c>
      <c r="L85" s="14" t="s">
        <v>48</v>
      </c>
      <c r="M85" s="23"/>
    </row>
    <row r="86" spans="1:13" s="4" customFormat="1" ht="24.95" customHeight="1" x14ac:dyDescent="0.3">
      <c r="A86" s="14">
        <v>81</v>
      </c>
      <c r="B86" s="14" t="s">
        <v>225</v>
      </c>
      <c r="C86" s="19" t="s">
        <v>216</v>
      </c>
      <c r="D86" s="88" t="s">
        <v>226</v>
      </c>
      <c r="E86" s="14" t="s">
        <v>43</v>
      </c>
      <c r="F86" s="14">
        <v>18</v>
      </c>
      <c r="G86" s="16">
        <v>18</v>
      </c>
      <c r="H86" s="16">
        <f t="shared" si="1"/>
        <v>324</v>
      </c>
      <c r="I86" s="21">
        <v>18</v>
      </c>
      <c r="J86" s="21">
        <v>540</v>
      </c>
      <c r="K86" s="82" t="s">
        <v>151</v>
      </c>
      <c r="L86" s="14" t="s">
        <v>48</v>
      </c>
      <c r="M86" s="23"/>
    </row>
    <row r="87" spans="1:13" s="4" customFormat="1" ht="24.95" customHeight="1" x14ac:dyDescent="0.3">
      <c r="A87" s="14">
        <v>82</v>
      </c>
      <c r="B87" s="14" t="s">
        <v>227</v>
      </c>
      <c r="C87" s="17" t="s">
        <v>184</v>
      </c>
      <c r="D87" s="88" t="s">
        <v>150</v>
      </c>
      <c r="E87" s="14" t="s">
        <v>21</v>
      </c>
      <c r="F87" s="14">
        <v>4</v>
      </c>
      <c r="G87" s="16">
        <v>260</v>
      </c>
      <c r="H87" s="16">
        <f t="shared" si="1"/>
        <v>1040</v>
      </c>
      <c r="I87" s="21">
        <v>18</v>
      </c>
      <c r="J87" s="21">
        <v>540</v>
      </c>
      <c r="K87" s="82" t="s">
        <v>151</v>
      </c>
      <c r="L87" s="14" t="s">
        <v>23</v>
      </c>
      <c r="M87" s="23"/>
    </row>
    <row r="88" spans="1:13" s="4" customFormat="1" ht="24.95" customHeight="1" x14ac:dyDescent="0.3">
      <c r="A88" s="14">
        <v>83</v>
      </c>
      <c r="B88" s="14" t="s">
        <v>228</v>
      </c>
      <c r="C88" s="14" t="s">
        <v>229</v>
      </c>
      <c r="D88" s="88" t="s">
        <v>230</v>
      </c>
      <c r="E88" s="14" t="s">
        <v>21</v>
      </c>
      <c r="F88" s="14">
        <v>5</v>
      </c>
      <c r="G88" s="16">
        <v>70</v>
      </c>
      <c r="H88" s="16">
        <f t="shared" si="1"/>
        <v>350</v>
      </c>
      <c r="I88" s="21">
        <v>18</v>
      </c>
      <c r="J88" s="21">
        <v>540</v>
      </c>
      <c r="K88" s="82" t="s">
        <v>151</v>
      </c>
      <c r="L88" s="14" t="s">
        <v>23</v>
      </c>
      <c r="M88" s="23"/>
    </row>
    <row r="89" spans="1:13" s="4" customFormat="1" ht="24.95" customHeight="1" x14ac:dyDescent="0.3">
      <c r="A89" s="14">
        <v>84</v>
      </c>
      <c r="B89" s="14" t="s">
        <v>231</v>
      </c>
      <c r="C89" s="17" t="s">
        <v>205</v>
      </c>
      <c r="D89" s="88" t="s">
        <v>232</v>
      </c>
      <c r="E89" s="14" t="s">
        <v>21</v>
      </c>
      <c r="F89" s="14">
        <v>5</v>
      </c>
      <c r="G89" s="16">
        <v>180</v>
      </c>
      <c r="H89" s="16">
        <f t="shared" si="1"/>
        <v>900</v>
      </c>
      <c r="I89" s="21">
        <v>18</v>
      </c>
      <c r="J89" s="21">
        <v>540</v>
      </c>
      <c r="K89" s="82" t="s">
        <v>151</v>
      </c>
      <c r="L89" s="14" t="s">
        <v>23</v>
      </c>
      <c r="M89" s="23"/>
    </row>
    <row r="90" spans="1:13" s="4" customFormat="1" ht="24.95" customHeight="1" x14ac:dyDescent="0.3">
      <c r="A90" s="14">
        <v>85</v>
      </c>
      <c r="B90" s="14" t="s">
        <v>233</v>
      </c>
      <c r="C90" s="17" t="s">
        <v>184</v>
      </c>
      <c r="D90" s="88" t="s">
        <v>150</v>
      </c>
      <c r="E90" s="14" t="s">
        <v>21</v>
      </c>
      <c r="F90" s="14">
        <v>1</v>
      </c>
      <c r="G90" s="16">
        <v>90</v>
      </c>
      <c r="H90" s="16">
        <f t="shared" si="1"/>
        <v>90</v>
      </c>
      <c r="I90" s="21">
        <v>18</v>
      </c>
      <c r="J90" s="21">
        <v>540</v>
      </c>
      <c r="K90" s="82" t="s">
        <v>151</v>
      </c>
      <c r="L90" s="14" t="s">
        <v>23</v>
      </c>
      <c r="M90" s="23"/>
    </row>
    <row r="91" spans="1:13" s="4" customFormat="1" ht="24.95" customHeight="1" x14ac:dyDescent="0.3">
      <c r="A91" s="14">
        <v>86</v>
      </c>
      <c r="B91" s="14" t="s">
        <v>234</v>
      </c>
      <c r="C91" s="17" t="s">
        <v>184</v>
      </c>
      <c r="D91" s="88" t="s">
        <v>232</v>
      </c>
      <c r="E91" s="14" t="s">
        <v>21</v>
      </c>
      <c r="F91" s="14">
        <v>5</v>
      </c>
      <c r="G91" s="16">
        <v>90</v>
      </c>
      <c r="H91" s="16">
        <f t="shared" si="1"/>
        <v>450</v>
      </c>
      <c r="I91" s="21">
        <v>18</v>
      </c>
      <c r="J91" s="21">
        <v>540</v>
      </c>
      <c r="K91" s="82" t="s">
        <v>151</v>
      </c>
      <c r="L91" s="14" t="s">
        <v>23</v>
      </c>
      <c r="M91" s="23"/>
    </row>
    <row r="92" spans="1:13" s="4" customFormat="1" ht="24.95" customHeight="1" x14ac:dyDescent="0.3">
      <c r="A92" s="14">
        <v>87</v>
      </c>
      <c r="B92" s="14" t="s">
        <v>235</v>
      </c>
      <c r="C92" s="17" t="s">
        <v>236</v>
      </c>
      <c r="D92" s="88" t="s">
        <v>237</v>
      </c>
      <c r="E92" s="14" t="s">
        <v>21</v>
      </c>
      <c r="F92" s="14">
        <v>8</v>
      </c>
      <c r="G92" s="16">
        <v>90</v>
      </c>
      <c r="H92" s="16">
        <f t="shared" si="1"/>
        <v>720</v>
      </c>
      <c r="I92" s="21">
        <v>18</v>
      </c>
      <c r="J92" s="21">
        <v>540</v>
      </c>
      <c r="K92" s="82" t="s">
        <v>151</v>
      </c>
      <c r="L92" s="14" t="s">
        <v>23</v>
      </c>
      <c r="M92" s="23"/>
    </row>
    <row r="93" spans="1:13" s="4" customFormat="1" ht="24.95" customHeight="1" x14ac:dyDescent="0.3">
      <c r="A93" s="14">
        <v>88</v>
      </c>
      <c r="B93" s="14" t="s">
        <v>238</v>
      </c>
      <c r="C93" s="17" t="s">
        <v>184</v>
      </c>
      <c r="D93" s="88" t="s">
        <v>239</v>
      </c>
      <c r="E93" s="14" t="s">
        <v>21</v>
      </c>
      <c r="F93" s="14">
        <v>1</v>
      </c>
      <c r="G93" s="16">
        <v>430</v>
      </c>
      <c r="H93" s="16">
        <f t="shared" si="1"/>
        <v>430</v>
      </c>
      <c r="I93" s="21">
        <v>18</v>
      </c>
      <c r="J93" s="21">
        <v>540</v>
      </c>
      <c r="K93" s="82" t="s">
        <v>151</v>
      </c>
      <c r="L93" s="14" t="s">
        <v>23</v>
      </c>
      <c r="M93" s="23"/>
    </row>
    <row r="94" spans="1:13" s="4" customFormat="1" ht="24.95" customHeight="1" x14ac:dyDescent="0.3">
      <c r="A94" s="14">
        <v>89</v>
      </c>
      <c r="B94" s="14" t="s">
        <v>240</v>
      </c>
      <c r="C94" s="17" t="s">
        <v>216</v>
      </c>
      <c r="D94" s="88" t="s">
        <v>241</v>
      </c>
      <c r="E94" s="14" t="s">
        <v>36</v>
      </c>
      <c r="F94" s="14">
        <v>120</v>
      </c>
      <c r="G94" s="16">
        <v>0.9</v>
      </c>
      <c r="H94" s="16">
        <f t="shared" si="1"/>
        <v>108</v>
      </c>
      <c r="I94" s="21">
        <v>18</v>
      </c>
      <c r="J94" s="21">
        <v>540</v>
      </c>
      <c r="K94" s="82" t="s">
        <v>151</v>
      </c>
      <c r="L94" s="14" t="s">
        <v>48</v>
      </c>
      <c r="M94" s="23"/>
    </row>
    <row r="95" spans="1:13" s="4" customFormat="1" ht="24.95" customHeight="1" x14ac:dyDescent="0.3">
      <c r="A95" s="14">
        <v>90</v>
      </c>
      <c r="B95" s="14" t="s">
        <v>242</v>
      </c>
      <c r="C95" s="17" t="s">
        <v>216</v>
      </c>
      <c r="D95" s="88" t="s">
        <v>243</v>
      </c>
      <c r="E95" s="14" t="s">
        <v>72</v>
      </c>
      <c r="F95" s="14">
        <v>2</v>
      </c>
      <c r="G95" s="16">
        <v>42</v>
      </c>
      <c r="H95" s="16">
        <f t="shared" si="1"/>
        <v>84</v>
      </c>
      <c r="I95" s="21">
        <v>18</v>
      </c>
      <c r="J95" s="21">
        <v>540</v>
      </c>
      <c r="K95" s="82" t="s">
        <v>151</v>
      </c>
      <c r="L95" s="14" t="s">
        <v>48</v>
      </c>
      <c r="M95" s="23"/>
    </row>
    <row r="96" spans="1:13" s="4" customFormat="1" ht="24.95" customHeight="1" x14ac:dyDescent="0.3">
      <c r="A96" s="14">
        <v>91</v>
      </c>
      <c r="B96" s="14" t="s">
        <v>244</v>
      </c>
      <c r="C96" s="17" t="s">
        <v>216</v>
      </c>
      <c r="D96" s="88" t="s">
        <v>245</v>
      </c>
      <c r="E96" s="14" t="s">
        <v>72</v>
      </c>
      <c r="F96" s="14">
        <v>15</v>
      </c>
      <c r="G96" s="16">
        <v>18</v>
      </c>
      <c r="H96" s="16">
        <f t="shared" si="1"/>
        <v>270</v>
      </c>
      <c r="I96" s="21">
        <v>18</v>
      </c>
      <c r="J96" s="21">
        <v>540</v>
      </c>
      <c r="K96" s="82" t="s">
        <v>151</v>
      </c>
      <c r="L96" s="14" t="s">
        <v>48</v>
      </c>
      <c r="M96" s="23"/>
    </row>
    <row r="97" spans="1:13" s="4" customFormat="1" ht="24.95" customHeight="1" x14ac:dyDescent="0.3">
      <c r="A97" s="14">
        <v>92</v>
      </c>
      <c r="B97" s="14" t="s">
        <v>246</v>
      </c>
      <c r="C97" s="25" t="s">
        <v>247</v>
      </c>
      <c r="D97" s="88" t="s">
        <v>248</v>
      </c>
      <c r="E97" s="14" t="s">
        <v>72</v>
      </c>
      <c r="F97" s="14">
        <v>6</v>
      </c>
      <c r="G97" s="16">
        <v>10</v>
      </c>
      <c r="H97" s="16">
        <f t="shared" si="1"/>
        <v>60</v>
      </c>
      <c r="I97" s="21">
        <v>18</v>
      </c>
      <c r="J97" s="21">
        <v>540</v>
      </c>
      <c r="K97" s="82" t="s">
        <v>151</v>
      </c>
      <c r="L97" s="14" t="s">
        <v>48</v>
      </c>
      <c r="M97" s="23"/>
    </row>
    <row r="98" spans="1:13" s="4" customFormat="1" ht="24.95" customHeight="1" x14ac:dyDescent="0.3">
      <c r="A98" s="14">
        <v>93</v>
      </c>
      <c r="B98" s="14" t="s">
        <v>249</v>
      </c>
      <c r="C98" s="17" t="s">
        <v>250</v>
      </c>
      <c r="D98" s="88" t="s">
        <v>251</v>
      </c>
      <c r="E98" s="14" t="s">
        <v>252</v>
      </c>
      <c r="F98" s="14">
        <v>40</v>
      </c>
      <c r="G98" s="16">
        <v>20</v>
      </c>
      <c r="H98" s="16">
        <f t="shared" si="1"/>
        <v>800</v>
      </c>
      <c r="I98" s="21">
        <v>18</v>
      </c>
      <c r="J98" s="21">
        <v>540</v>
      </c>
      <c r="K98" s="82" t="s">
        <v>151</v>
      </c>
      <c r="L98" s="14" t="s">
        <v>48</v>
      </c>
      <c r="M98" s="23"/>
    </row>
    <row r="99" spans="1:13" s="4" customFormat="1" ht="24.95" customHeight="1" x14ac:dyDescent="0.3">
      <c r="A99" s="14">
        <v>94</v>
      </c>
      <c r="B99" s="14" t="s">
        <v>253</v>
      </c>
      <c r="C99" s="19" t="s">
        <v>80</v>
      </c>
      <c r="D99" s="88" t="s">
        <v>254</v>
      </c>
      <c r="E99" s="14" t="s">
        <v>43</v>
      </c>
      <c r="F99" s="14">
        <v>5</v>
      </c>
      <c r="G99" s="16">
        <v>16</v>
      </c>
      <c r="H99" s="16">
        <f t="shared" si="1"/>
        <v>80</v>
      </c>
      <c r="I99" s="21">
        <v>18</v>
      </c>
      <c r="J99" s="21">
        <v>540</v>
      </c>
      <c r="K99" s="82" t="s">
        <v>151</v>
      </c>
      <c r="L99" s="14" t="s">
        <v>48</v>
      </c>
      <c r="M99" s="23"/>
    </row>
    <row r="100" spans="1:13" s="4" customFormat="1" ht="24.95" customHeight="1" x14ac:dyDescent="0.3">
      <c r="A100" s="14">
        <v>95</v>
      </c>
      <c r="B100" s="14" t="s">
        <v>255</v>
      </c>
      <c r="C100" s="17" t="s">
        <v>216</v>
      </c>
      <c r="D100" s="88" t="s">
        <v>256</v>
      </c>
      <c r="E100" s="14" t="s">
        <v>36</v>
      </c>
      <c r="F100" s="14">
        <v>40</v>
      </c>
      <c r="G100" s="16">
        <v>6</v>
      </c>
      <c r="H100" s="16">
        <f t="shared" si="1"/>
        <v>240</v>
      </c>
      <c r="I100" s="21">
        <v>18</v>
      </c>
      <c r="J100" s="21">
        <v>540</v>
      </c>
      <c r="K100" s="82" t="s">
        <v>151</v>
      </c>
      <c r="L100" s="14" t="s">
        <v>48</v>
      </c>
      <c r="M100" s="23"/>
    </row>
    <row r="101" spans="1:13" s="4" customFormat="1" ht="24.95" customHeight="1" x14ac:dyDescent="0.3">
      <c r="A101" s="14">
        <v>96</v>
      </c>
      <c r="B101" s="14" t="s">
        <v>257</v>
      </c>
      <c r="C101" s="19" t="s">
        <v>80</v>
      </c>
      <c r="D101" s="88" t="s">
        <v>258</v>
      </c>
      <c r="E101" s="14" t="s">
        <v>43</v>
      </c>
      <c r="F101" s="14">
        <v>10</v>
      </c>
      <c r="G101" s="16">
        <v>109</v>
      </c>
      <c r="H101" s="16">
        <f t="shared" si="1"/>
        <v>1090</v>
      </c>
      <c r="I101" s="21">
        <v>18</v>
      </c>
      <c r="J101" s="21">
        <v>540</v>
      </c>
      <c r="K101" s="82" t="s">
        <v>151</v>
      </c>
      <c r="L101" s="14" t="s">
        <v>48</v>
      </c>
      <c r="M101" s="23"/>
    </row>
    <row r="102" spans="1:13" s="4" customFormat="1" ht="24.95" customHeight="1" x14ac:dyDescent="0.3">
      <c r="A102" s="14">
        <v>97</v>
      </c>
      <c r="B102" s="14" t="s">
        <v>259</v>
      </c>
      <c r="C102" s="19" t="s">
        <v>184</v>
      </c>
      <c r="D102" s="88" t="s">
        <v>260</v>
      </c>
      <c r="E102" s="14" t="s">
        <v>21</v>
      </c>
      <c r="F102" s="14">
        <v>1</v>
      </c>
      <c r="G102" s="16">
        <v>280</v>
      </c>
      <c r="H102" s="16">
        <f t="shared" si="1"/>
        <v>280</v>
      </c>
      <c r="I102" s="21">
        <v>18</v>
      </c>
      <c r="J102" s="21">
        <v>540</v>
      </c>
      <c r="K102" s="82" t="s">
        <v>151</v>
      </c>
      <c r="L102" s="14" t="s">
        <v>23</v>
      </c>
      <c r="M102" s="23"/>
    </row>
    <row r="103" spans="1:13" s="4" customFormat="1" ht="24.95" customHeight="1" x14ac:dyDescent="0.3">
      <c r="A103" s="14">
        <v>98</v>
      </c>
      <c r="B103" s="14" t="s">
        <v>261</v>
      </c>
      <c r="C103" s="17" t="s">
        <v>262</v>
      </c>
      <c r="D103" s="88" t="s">
        <v>154</v>
      </c>
      <c r="E103" s="14" t="s">
        <v>21</v>
      </c>
      <c r="F103" s="14">
        <v>2</v>
      </c>
      <c r="G103" s="16">
        <v>66</v>
      </c>
      <c r="H103" s="16">
        <f t="shared" si="1"/>
        <v>132</v>
      </c>
      <c r="I103" s="21">
        <v>18</v>
      </c>
      <c r="J103" s="21">
        <v>540</v>
      </c>
      <c r="K103" s="82" t="s">
        <v>151</v>
      </c>
      <c r="L103" s="14" t="s">
        <v>23</v>
      </c>
      <c r="M103" s="23"/>
    </row>
    <row r="104" spans="1:13" s="4" customFormat="1" ht="24.95" customHeight="1" x14ac:dyDescent="0.3">
      <c r="A104" s="14">
        <v>99</v>
      </c>
      <c r="B104" s="14" t="s">
        <v>263</v>
      </c>
      <c r="C104" s="17" t="s">
        <v>77</v>
      </c>
      <c r="D104" s="88" t="s">
        <v>150</v>
      </c>
      <c r="E104" s="14" t="s">
        <v>21</v>
      </c>
      <c r="F104" s="14">
        <v>1</v>
      </c>
      <c r="G104" s="16">
        <v>7</v>
      </c>
      <c r="H104" s="16">
        <f t="shared" si="1"/>
        <v>7</v>
      </c>
      <c r="I104" s="21">
        <v>18</v>
      </c>
      <c r="J104" s="21">
        <v>540</v>
      </c>
      <c r="K104" s="82" t="s">
        <v>151</v>
      </c>
      <c r="L104" s="14" t="s">
        <v>23</v>
      </c>
      <c r="M104" s="23"/>
    </row>
    <row r="105" spans="1:13" s="4" customFormat="1" ht="24.95" customHeight="1" x14ac:dyDescent="0.3">
      <c r="A105" s="14">
        <v>100</v>
      </c>
      <c r="B105" s="14" t="s">
        <v>264</v>
      </c>
      <c r="C105" s="17" t="s">
        <v>265</v>
      </c>
      <c r="D105" s="88" t="s">
        <v>266</v>
      </c>
      <c r="E105" s="14" t="s">
        <v>43</v>
      </c>
      <c r="F105" s="14">
        <v>2</v>
      </c>
      <c r="G105" s="16">
        <v>320</v>
      </c>
      <c r="H105" s="16">
        <f t="shared" si="1"/>
        <v>640</v>
      </c>
      <c r="I105" s="21">
        <v>18</v>
      </c>
      <c r="J105" s="21">
        <v>540</v>
      </c>
      <c r="K105" s="82" t="s">
        <v>151</v>
      </c>
      <c r="L105" s="14" t="s">
        <v>23</v>
      </c>
      <c r="M105" s="23"/>
    </row>
    <row r="106" spans="1:13" s="4" customFormat="1" ht="24.95" customHeight="1" x14ac:dyDescent="0.3">
      <c r="A106" s="14">
        <v>101</v>
      </c>
      <c r="B106" s="14" t="s">
        <v>267</v>
      </c>
      <c r="C106" s="17" t="s">
        <v>184</v>
      </c>
      <c r="D106" s="88" t="s">
        <v>268</v>
      </c>
      <c r="E106" s="14" t="s">
        <v>21</v>
      </c>
      <c r="F106" s="14">
        <v>1</v>
      </c>
      <c r="G106" s="16">
        <v>150</v>
      </c>
      <c r="H106" s="16">
        <f t="shared" si="1"/>
        <v>150</v>
      </c>
      <c r="I106" s="21">
        <v>18</v>
      </c>
      <c r="J106" s="21">
        <v>540</v>
      </c>
      <c r="K106" s="82" t="s">
        <v>151</v>
      </c>
      <c r="L106" s="14" t="s">
        <v>23</v>
      </c>
      <c r="M106" s="23"/>
    </row>
    <row r="107" spans="1:13" s="4" customFormat="1" ht="24.95" customHeight="1" x14ac:dyDescent="0.3">
      <c r="A107" s="14">
        <v>102</v>
      </c>
      <c r="B107" s="14" t="s">
        <v>269</v>
      </c>
      <c r="C107" s="17" t="s">
        <v>213</v>
      </c>
      <c r="D107" s="88" t="s">
        <v>270</v>
      </c>
      <c r="E107" s="14" t="s">
        <v>36</v>
      </c>
      <c r="F107" s="14">
        <v>5</v>
      </c>
      <c r="G107" s="16">
        <v>5.5</v>
      </c>
      <c r="H107" s="16">
        <f t="shared" si="1"/>
        <v>27.5</v>
      </c>
      <c r="I107" s="21">
        <v>18</v>
      </c>
      <c r="J107" s="21">
        <v>540</v>
      </c>
      <c r="K107" s="82" t="s">
        <v>151</v>
      </c>
      <c r="L107" s="14" t="s">
        <v>48</v>
      </c>
      <c r="M107" s="23"/>
    </row>
    <row r="108" spans="1:13" s="4" customFormat="1" ht="24.95" customHeight="1" x14ac:dyDescent="0.3">
      <c r="A108" s="14">
        <v>103</v>
      </c>
      <c r="B108" s="14" t="s">
        <v>271</v>
      </c>
      <c r="C108" s="17" t="s">
        <v>272</v>
      </c>
      <c r="D108" s="88" t="s">
        <v>273</v>
      </c>
      <c r="E108" s="14" t="s">
        <v>36</v>
      </c>
      <c r="F108" s="14">
        <v>2</v>
      </c>
      <c r="G108" s="16">
        <v>85</v>
      </c>
      <c r="H108" s="16">
        <f t="shared" si="1"/>
        <v>170</v>
      </c>
      <c r="I108" s="21">
        <v>18</v>
      </c>
      <c r="J108" s="21">
        <v>540</v>
      </c>
      <c r="K108" s="82" t="s">
        <v>151</v>
      </c>
      <c r="L108" s="14" t="s">
        <v>48</v>
      </c>
      <c r="M108" s="23"/>
    </row>
    <row r="109" spans="1:13" s="4" customFormat="1" ht="24.95" customHeight="1" x14ac:dyDescent="0.3">
      <c r="A109" s="14">
        <v>104</v>
      </c>
      <c r="B109" s="14" t="s">
        <v>274</v>
      </c>
      <c r="C109" s="17" t="s">
        <v>112</v>
      </c>
      <c r="D109" s="88" t="s">
        <v>275</v>
      </c>
      <c r="E109" s="14" t="s">
        <v>21</v>
      </c>
      <c r="F109" s="14">
        <v>3</v>
      </c>
      <c r="G109" s="16">
        <v>160</v>
      </c>
      <c r="H109" s="16">
        <f t="shared" si="1"/>
        <v>480</v>
      </c>
      <c r="I109" s="21">
        <v>18</v>
      </c>
      <c r="J109" s="21">
        <v>540</v>
      </c>
      <c r="K109" s="82" t="s">
        <v>151</v>
      </c>
      <c r="L109" s="14" t="s">
        <v>48</v>
      </c>
      <c r="M109" s="23"/>
    </row>
    <row r="110" spans="1:13" s="4" customFormat="1" ht="24.95" customHeight="1" x14ac:dyDescent="0.3">
      <c r="A110" s="14">
        <v>105</v>
      </c>
      <c r="B110" s="14" t="s">
        <v>276</v>
      </c>
      <c r="C110" s="17" t="s">
        <v>184</v>
      </c>
      <c r="D110" s="88" t="s">
        <v>232</v>
      </c>
      <c r="E110" s="14" t="s">
        <v>21</v>
      </c>
      <c r="F110" s="14">
        <v>1</v>
      </c>
      <c r="G110" s="16">
        <v>180</v>
      </c>
      <c r="H110" s="16">
        <f t="shared" si="1"/>
        <v>180</v>
      </c>
      <c r="I110" s="21">
        <v>18</v>
      </c>
      <c r="J110" s="21">
        <v>540</v>
      </c>
      <c r="K110" s="82" t="s">
        <v>151</v>
      </c>
      <c r="L110" s="14" t="s">
        <v>23</v>
      </c>
      <c r="M110" s="23"/>
    </row>
    <row r="111" spans="1:13" s="4" customFormat="1" ht="24.95" customHeight="1" x14ac:dyDescent="0.3">
      <c r="A111" s="14">
        <v>106</v>
      </c>
      <c r="B111" s="14" t="s">
        <v>277</v>
      </c>
      <c r="C111" s="17" t="s">
        <v>127</v>
      </c>
      <c r="D111" s="88" t="s">
        <v>278</v>
      </c>
      <c r="E111" s="14" t="s">
        <v>21</v>
      </c>
      <c r="F111" s="14">
        <v>1</v>
      </c>
      <c r="G111" s="16">
        <v>25</v>
      </c>
      <c r="H111" s="16">
        <f t="shared" si="1"/>
        <v>25</v>
      </c>
      <c r="I111" s="21">
        <v>18</v>
      </c>
      <c r="J111" s="21">
        <v>540</v>
      </c>
      <c r="K111" s="82" t="s">
        <v>151</v>
      </c>
      <c r="L111" s="14" t="s">
        <v>23</v>
      </c>
      <c r="M111" s="23"/>
    </row>
    <row r="112" spans="1:13" s="4" customFormat="1" ht="24.95" customHeight="1" x14ac:dyDescent="0.3">
      <c r="A112" s="14">
        <v>107</v>
      </c>
      <c r="B112" s="15" t="s">
        <v>279</v>
      </c>
      <c r="C112" s="18" t="s">
        <v>39</v>
      </c>
      <c r="D112" s="89" t="s">
        <v>280</v>
      </c>
      <c r="E112" s="14" t="s">
        <v>43</v>
      </c>
      <c r="F112" s="14">
        <v>2</v>
      </c>
      <c r="G112" s="16">
        <f>0.6*50</f>
        <v>30</v>
      </c>
      <c r="H112" s="16">
        <f t="shared" si="1"/>
        <v>60</v>
      </c>
      <c r="I112" s="29">
        <v>5</v>
      </c>
      <c r="J112" s="29">
        <v>116</v>
      </c>
      <c r="K112" s="82" t="s">
        <v>281</v>
      </c>
      <c r="L112" s="15" t="s">
        <v>48</v>
      </c>
      <c r="M112" s="23"/>
    </row>
    <row r="113" spans="1:13" s="4" customFormat="1" ht="24.95" customHeight="1" x14ac:dyDescent="0.3">
      <c r="A113" s="14">
        <v>108</v>
      </c>
      <c r="B113" s="26" t="s">
        <v>282</v>
      </c>
      <c r="C113" s="26" t="s">
        <v>83</v>
      </c>
      <c r="D113" s="90" t="s">
        <v>283</v>
      </c>
      <c r="E113" s="26" t="s">
        <v>21</v>
      </c>
      <c r="F113" s="26">
        <v>1</v>
      </c>
      <c r="G113" s="16">
        <v>121</v>
      </c>
      <c r="H113" s="16">
        <f t="shared" si="1"/>
        <v>121</v>
      </c>
      <c r="I113" s="29">
        <v>5</v>
      </c>
      <c r="J113" s="29">
        <v>116</v>
      </c>
      <c r="K113" s="82" t="s">
        <v>284</v>
      </c>
      <c r="L113" s="30" t="s">
        <v>23</v>
      </c>
      <c r="M113" s="23"/>
    </row>
    <row r="114" spans="1:13" s="4" customFormat="1" ht="24.95" customHeight="1" x14ac:dyDescent="0.3">
      <c r="A114" s="14">
        <v>109</v>
      </c>
      <c r="B114" s="26" t="s">
        <v>285</v>
      </c>
      <c r="C114" s="26" t="s">
        <v>83</v>
      </c>
      <c r="D114" s="90" t="s">
        <v>286</v>
      </c>
      <c r="E114" s="26" t="s">
        <v>21</v>
      </c>
      <c r="F114" s="26">
        <v>1</v>
      </c>
      <c r="G114" s="16">
        <v>135</v>
      </c>
      <c r="H114" s="16">
        <f t="shared" si="1"/>
        <v>135</v>
      </c>
      <c r="I114" s="29">
        <v>5</v>
      </c>
      <c r="J114" s="29">
        <v>116</v>
      </c>
      <c r="K114" s="82" t="s">
        <v>284</v>
      </c>
      <c r="L114" s="30" t="s">
        <v>23</v>
      </c>
      <c r="M114" s="23"/>
    </row>
    <row r="115" spans="1:13" s="4" customFormat="1" ht="24.95" customHeight="1" x14ac:dyDescent="0.3">
      <c r="A115" s="14">
        <v>110</v>
      </c>
      <c r="B115" s="26" t="s">
        <v>287</v>
      </c>
      <c r="C115" s="26" t="s">
        <v>124</v>
      </c>
      <c r="D115" s="90" t="s">
        <v>286</v>
      </c>
      <c r="E115" s="26" t="s">
        <v>21</v>
      </c>
      <c r="F115" s="26">
        <v>1</v>
      </c>
      <c r="G115" s="16">
        <v>150</v>
      </c>
      <c r="H115" s="16">
        <f t="shared" si="1"/>
        <v>150</v>
      </c>
      <c r="I115" s="29">
        <v>9</v>
      </c>
      <c r="J115" s="29">
        <v>241</v>
      </c>
      <c r="K115" s="82" t="s">
        <v>284</v>
      </c>
      <c r="L115" s="30" t="s">
        <v>23</v>
      </c>
      <c r="M115" s="23"/>
    </row>
    <row r="116" spans="1:13" s="4" customFormat="1" ht="24.95" customHeight="1" x14ac:dyDescent="0.3">
      <c r="A116" s="14">
        <v>111</v>
      </c>
      <c r="B116" s="26" t="s">
        <v>288</v>
      </c>
      <c r="C116" s="26" t="s">
        <v>124</v>
      </c>
      <c r="D116" s="90" t="s">
        <v>289</v>
      </c>
      <c r="E116" s="26" t="s">
        <v>21</v>
      </c>
      <c r="F116" s="26">
        <v>2</v>
      </c>
      <c r="G116" s="16">
        <v>158</v>
      </c>
      <c r="H116" s="16">
        <f t="shared" si="1"/>
        <v>316</v>
      </c>
      <c r="I116" s="29">
        <v>9</v>
      </c>
      <c r="J116" s="29">
        <v>241</v>
      </c>
      <c r="K116" s="82" t="s">
        <v>284</v>
      </c>
      <c r="L116" s="30" t="s">
        <v>23</v>
      </c>
      <c r="M116" s="23"/>
    </row>
    <row r="117" spans="1:13" s="4" customFormat="1" ht="24.95" customHeight="1" x14ac:dyDescent="0.3">
      <c r="A117" s="14">
        <v>112</v>
      </c>
      <c r="B117" s="14" t="s">
        <v>201</v>
      </c>
      <c r="C117" s="14" t="s">
        <v>202</v>
      </c>
      <c r="D117" s="88" t="s">
        <v>203</v>
      </c>
      <c r="E117" s="14" t="s">
        <v>43</v>
      </c>
      <c r="F117" s="14">
        <v>2</v>
      </c>
      <c r="G117" s="16">
        <v>68</v>
      </c>
      <c r="H117" s="16">
        <f t="shared" si="1"/>
        <v>136</v>
      </c>
      <c r="I117" s="29">
        <v>9</v>
      </c>
      <c r="J117" s="29">
        <v>241</v>
      </c>
      <c r="K117" s="82" t="s">
        <v>284</v>
      </c>
      <c r="L117" s="30" t="s">
        <v>48</v>
      </c>
      <c r="M117" s="23"/>
    </row>
    <row r="118" spans="1:13" s="4" customFormat="1" ht="24.95" customHeight="1" x14ac:dyDescent="0.3">
      <c r="A118" s="14">
        <v>113</v>
      </c>
      <c r="B118" s="26" t="s">
        <v>290</v>
      </c>
      <c r="C118" s="26" t="s">
        <v>88</v>
      </c>
      <c r="D118" s="90" t="s">
        <v>291</v>
      </c>
      <c r="E118" s="26" t="s">
        <v>43</v>
      </c>
      <c r="F118" s="26">
        <v>2</v>
      </c>
      <c r="G118" s="16">
        <v>470</v>
      </c>
      <c r="H118" s="16">
        <f t="shared" si="1"/>
        <v>940</v>
      </c>
      <c r="I118" s="29">
        <v>7</v>
      </c>
      <c r="J118" s="29">
        <v>178</v>
      </c>
      <c r="K118" s="82" t="s">
        <v>284</v>
      </c>
      <c r="L118" s="30" t="s">
        <v>48</v>
      </c>
      <c r="M118" s="23"/>
    </row>
    <row r="119" spans="1:13" s="4" customFormat="1" ht="24.95" customHeight="1" x14ac:dyDescent="0.3">
      <c r="A119" s="14">
        <v>114</v>
      </c>
      <c r="B119" s="28" t="s">
        <v>279</v>
      </c>
      <c r="C119" s="28" t="s">
        <v>74</v>
      </c>
      <c r="D119" s="90" t="s">
        <v>292</v>
      </c>
      <c r="E119" s="26" t="s">
        <v>72</v>
      </c>
      <c r="F119" s="26">
        <v>30</v>
      </c>
      <c r="G119" s="16">
        <f>0.6*10</f>
        <v>6</v>
      </c>
      <c r="H119" s="16">
        <f t="shared" si="1"/>
        <v>180</v>
      </c>
      <c r="I119" s="29">
        <v>9</v>
      </c>
      <c r="J119" s="29">
        <v>241</v>
      </c>
      <c r="K119" s="82" t="s">
        <v>284</v>
      </c>
      <c r="L119" s="30" t="s">
        <v>48</v>
      </c>
      <c r="M119" s="23"/>
    </row>
    <row r="120" spans="1:13" s="4" customFormat="1" ht="24.95" customHeight="1" x14ac:dyDescent="0.3">
      <c r="A120" s="14">
        <v>115</v>
      </c>
      <c r="B120" s="26" t="s">
        <v>293</v>
      </c>
      <c r="C120" s="26" t="s">
        <v>156</v>
      </c>
      <c r="D120" s="90" t="s">
        <v>294</v>
      </c>
      <c r="E120" s="26" t="s">
        <v>43</v>
      </c>
      <c r="F120" s="26">
        <v>2</v>
      </c>
      <c r="G120" s="16">
        <v>20</v>
      </c>
      <c r="H120" s="16">
        <f t="shared" si="1"/>
        <v>40</v>
      </c>
      <c r="I120" s="29">
        <v>9</v>
      </c>
      <c r="J120" s="29">
        <v>241</v>
      </c>
      <c r="K120" s="82" t="s">
        <v>284</v>
      </c>
      <c r="L120" s="30" t="s">
        <v>48</v>
      </c>
      <c r="M120" s="23"/>
    </row>
    <row r="121" spans="1:13" s="4" customFormat="1" ht="24.95" customHeight="1" x14ac:dyDescent="0.3">
      <c r="A121" s="14">
        <v>116</v>
      </c>
      <c r="B121" s="14" t="s">
        <v>73</v>
      </c>
      <c r="C121" s="18" t="s">
        <v>74</v>
      </c>
      <c r="D121" s="89" t="s">
        <v>295</v>
      </c>
      <c r="E121" s="14" t="s">
        <v>72</v>
      </c>
      <c r="F121" s="14">
        <v>8</v>
      </c>
      <c r="G121" s="16">
        <f>0.6*100</f>
        <v>60</v>
      </c>
      <c r="H121" s="16">
        <f t="shared" si="1"/>
        <v>480</v>
      </c>
      <c r="I121" s="29">
        <v>9</v>
      </c>
      <c r="J121" s="29">
        <v>241</v>
      </c>
      <c r="K121" s="82" t="s">
        <v>284</v>
      </c>
      <c r="L121" s="30" t="s">
        <v>48</v>
      </c>
      <c r="M121" s="23"/>
    </row>
    <row r="122" spans="1:13" s="4" customFormat="1" ht="24.95" customHeight="1" x14ac:dyDescent="0.3">
      <c r="A122" s="14">
        <v>117</v>
      </c>
      <c r="B122" s="26" t="s">
        <v>296</v>
      </c>
      <c r="C122" s="26" t="s">
        <v>143</v>
      </c>
      <c r="D122" s="90" t="s">
        <v>297</v>
      </c>
      <c r="E122" s="26" t="s">
        <v>47</v>
      </c>
      <c r="F122" s="26">
        <v>15</v>
      </c>
      <c r="G122" s="16">
        <v>55</v>
      </c>
      <c r="H122" s="16">
        <f t="shared" si="1"/>
        <v>825</v>
      </c>
      <c r="I122" s="29">
        <v>14</v>
      </c>
      <c r="J122" s="29">
        <v>357</v>
      </c>
      <c r="K122" s="82" t="s">
        <v>284</v>
      </c>
      <c r="L122" s="30" t="s">
        <v>48</v>
      </c>
      <c r="M122" s="23"/>
    </row>
    <row r="123" spans="1:13" s="4" customFormat="1" ht="24.95" customHeight="1" x14ac:dyDescent="0.3">
      <c r="A123" s="14">
        <v>118</v>
      </c>
      <c r="B123" s="26" t="s">
        <v>298</v>
      </c>
      <c r="C123" s="19" t="s">
        <v>299</v>
      </c>
      <c r="D123" s="90" t="s">
        <v>300</v>
      </c>
      <c r="E123" s="26" t="s">
        <v>43</v>
      </c>
      <c r="F123" s="26">
        <v>2</v>
      </c>
      <c r="G123" s="16">
        <v>50</v>
      </c>
      <c r="H123" s="16">
        <f t="shared" si="1"/>
        <v>100</v>
      </c>
      <c r="I123" s="29">
        <v>14</v>
      </c>
      <c r="J123" s="29">
        <v>357</v>
      </c>
      <c r="K123" s="82" t="s">
        <v>284</v>
      </c>
      <c r="L123" s="30" t="s">
        <v>48</v>
      </c>
      <c r="M123" s="23"/>
    </row>
    <row r="124" spans="1:13" s="4" customFormat="1" ht="24.95" customHeight="1" x14ac:dyDescent="0.3">
      <c r="A124" s="14">
        <v>119</v>
      </c>
      <c r="B124" s="26" t="s">
        <v>301</v>
      </c>
      <c r="C124" s="26" t="s">
        <v>80</v>
      </c>
      <c r="D124" s="90" t="s">
        <v>302</v>
      </c>
      <c r="E124" s="26" t="s">
        <v>43</v>
      </c>
      <c r="F124" s="26">
        <v>60</v>
      </c>
      <c r="G124" s="16">
        <v>14</v>
      </c>
      <c r="H124" s="16">
        <f t="shared" si="1"/>
        <v>840</v>
      </c>
      <c r="I124" s="29">
        <v>14</v>
      </c>
      <c r="J124" s="29">
        <v>357</v>
      </c>
      <c r="K124" s="82" t="s">
        <v>284</v>
      </c>
      <c r="L124" s="30" t="s">
        <v>37</v>
      </c>
      <c r="M124" s="23"/>
    </row>
    <row r="125" spans="1:13" s="4" customFormat="1" ht="24.95" customHeight="1" x14ac:dyDescent="0.3">
      <c r="A125" s="14">
        <v>120</v>
      </c>
      <c r="B125" s="26" t="s">
        <v>303</v>
      </c>
      <c r="C125" s="26" t="s">
        <v>80</v>
      </c>
      <c r="D125" s="90" t="s">
        <v>304</v>
      </c>
      <c r="E125" s="26" t="s">
        <v>43</v>
      </c>
      <c r="F125" s="26">
        <v>10</v>
      </c>
      <c r="G125" s="16">
        <v>30</v>
      </c>
      <c r="H125" s="16">
        <f t="shared" si="1"/>
        <v>300</v>
      </c>
      <c r="I125" s="29">
        <v>14</v>
      </c>
      <c r="J125" s="29">
        <v>357</v>
      </c>
      <c r="K125" s="82" t="s">
        <v>284</v>
      </c>
      <c r="L125" s="30" t="s">
        <v>37</v>
      </c>
      <c r="M125" s="23"/>
    </row>
    <row r="126" spans="1:13" s="4" customFormat="1" ht="24.95" customHeight="1" x14ac:dyDescent="0.3">
      <c r="A126" s="14">
        <v>121</v>
      </c>
      <c r="B126" s="26" t="s">
        <v>303</v>
      </c>
      <c r="C126" s="26" t="s">
        <v>80</v>
      </c>
      <c r="D126" s="90" t="s">
        <v>305</v>
      </c>
      <c r="E126" s="26" t="s">
        <v>43</v>
      </c>
      <c r="F126" s="26">
        <v>4</v>
      </c>
      <c r="G126" s="16">
        <v>32</v>
      </c>
      <c r="H126" s="16">
        <f t="shared" si="1"/>
        <v>128</v>
      </c>
      <c r="I126" s="29">
        <v>2</v>
      </c>
      <c r="J126" s="29">
        <v>61</v>
      </c>
      <c r="K126" s="82" t="s">
        <v>284</v>
      </c>
      <c r="L126" s="30" t="s">
        <v>37</v>
      </c>
      <c r="M126" s="23"/>
    </row>
    <row r="127" spans="1:13" s="4" customFormat="1" ht="24.95" customHeight="1" x14ac:dyDescent="0.3">
      <c r="A127" s="14">
        <v>122</v>
      </c>
      <c r="B127" s="26" t="s">
        <v>303</v>
      </c>
      <c r="C127" s="26" t="s">
        <v>80</v>
      </c>
      <c r="D127" s="90" t="s">
        <v>306</v>
      </c>
      <c r="E127" s="26" t="s">
        <v>43</v>
      </c>
      <c r="F127" s="26">
        <v>1</v>
      </c>
      <c r="G127" s="16">
        <v>32</v>
      </c>
      <c r="H127" s="16">
        <f t="shared" si="1"/>
        <v>32</v>
      </c>
      <c r="I127" s="31">
        <v>2</v>
      </c>
      <c r="J127" s="29">
        <v>61</v>
      </c>
      <c r="K127" s="82" t="s">
        <v>284</v>
      </c>
      <c r="L127" s="30" t="s">
        <v>37</v>
      </c>
      <c r="M127" s="23"/>
    </row>
    <row r="128" spans="1:13" s="4" customFormat="1" ht="24.95" customHeight="1" x14ac:dyDescent="0.3">
      <c r="A128" s="14">
        <v>123</v>
      </c>
      <c r="B128" s="26" t="s">
        <v>307</v>
      </c>
      <c r="C128" s="26" t="s">
        <v>308</v>
      </c>
      <c r="D128" s="90" t="s">
        <v>154</v>
      </c>
      <c r="E128" s="26" t="s">
        <v>21</v>
      </c>
      <c r="F128" s="26">
        <v>2</v>
      </c>
      <c r="G128" s="16">
        <v>80</v>
      </c>
      <c r="H128" s="16">
        <f t="shared" si="1"/>
        <v>160</v>
      </c>
      <c r="I128" s="29">
        <v>14</v>
      </c>
      <c r="J128" s="29">
        <v>357</v>
      </c>
      <c r="K128" s="82" t="s">
        <v>284</v>
      </c>
      <c r="L128" s="30" t="s">
        <v>48</v>
      </c>
      <c r="M128" s="23"/>
    </row>
    <row r="129" spans="1:13" s="4" customFormat="1" ht="24.95" customHeight="1" x14ac:dyDescent="0.3">
      <c r="A129" s="14">
        <v>124</v>
      </c>
      <c r="B129" s="26" t="s">
        <v>309</v>
      </c>
      <c r="C129" s="26" t="s">
        <v>247</v>
      </c>
      <c r="D129" s="90" t="s">
        <v>310</v>
      </c>
      <c r="E129" s="26" t="s">
        <v>72</v>
      </c>
      <c r="F129" s="26">
        <v>1</v>
      </c>
      <c r="G129" s="16">
        <v>8</v>
      </c>
      <c r="H129" s="16">
        <f t="shared" si="1"/>
        <v>8</v>
      </c>
      <c r="I129" s="31">
        <v>14</v>
      </c>
      <c r="J129" s="29">
        <v>357</v>
      </c>
      <c r="K129" s="82" t="s">
        <v>284</v>
      </c>
      <c r="L129" s="30" t="s">
        <v>48</v>
      </c>
      <c r="M129" s="23"/>
    </row>
    <row r="130" spans="1:13" s="4" customFormat="1" ht="24.95" customHeight="1" x14ac:dyDescent="0.3">
      <c r="A130" s="14">
        <v>125</v>
      </c>
      <c r="B130" s="26" t="s">
        <v>311</v>
      </c>
      <c r="C130" s="26" t="s">
        <v>247</v>
      </c>
      <c r="D130" s="90" t="s">
        <v>312</v>
      </c>
      <c r="E130" s="26" t="s">
        <v>72</v>
      </c>
      <c r="F130" s="26">
        <v>2</v>
      </c>
      <c r="G130" s="16">
        <v>8</v>
      </c>
      <c r="H130" s="16">
        <f t="shared" si="1"/>
        <v>16</v>
      </c>
      <c r="I130" s="31">
        <v>14</v>
      </c>
      <c r="J130" s="29">
        <v>357</v>
      </c>
      <c r="K130" s="82" t="s">
        <v>284</v>
      </c>
      <c r="L130" s="30" t="s">
        <v>48</v>
      </c>
      <c r="M130" s="23"/>
    </row>
    <row r="131" spans="1:13" s="4" customFormat="1" ht="24.95" customHeight="1" x14ac:dyDescent="0.3">
      <c r="A131" s="14">
        <v>126</v>
      </c>
      <c r="B131" s="26" t="s">
        <v>313</v>
      </c>
      <c r="C131" s="26" t="s">
        <v>216</v>
      </c>
      <c r="D131" s="90" t="s">
        <v>314</v>
      </c>
      <c r="E131" s="26" t="s">
        <v>72</v>
      </c>
      <c r="F131" s="26">
        <v>5</v>
      </c>
      <c r="G131" s="16">
        <v>80</v>
      </c>
      <c r="H131" s="16">
        <f t="shared" si="1"/>
        <v>400</v>
      </c>
      <c r="I131" s="31">
        <v>14</v>
      </c>
      <c r="J131" s="29">
        <v>357</v>
      </c>
      <c r="K131" s="82" t="s">
        <v>284</v>
      </c>
      <c r="L131" s="30" t="s">
        <v>48</v>
      </c>
      <c r="M131" s="23"/>
    </row>
    <row r="132" spans="1:13" s="4" customFormat="1" ht="24.95" customHeight="1" x14ac:dyDescent="0.3">
      <c r="A132" s="14">
        <v>127</v>
      </c>
      <c r="B132" s="26" t="s">
        <v>315</v>
      </c>
      <c r="C132" s="26" t="s">
        <v>216</v>
      </c>
      <c r="D132" s="90" t="s">
        <v>316</v>
      </c>
      <c r="E132" s="26" t="s">
        <v>72</v>
      </c>
      <c r="F132" s="26">
        <v>5</v>
      </c>
      <c r="G132" s="16">
        <v>60</v>
      </c>
      <c r="H132" s="16">
        <f t="shared" si="1"/>
        <v>300</v>
      </c>
      <c r="I132" s="31">
        <v>14</v>
      </c>
      <c r="J132" s="29">
        <v>357</v>
      </c>
      <c r="K132" s="82" t="s">
        <v>284</v>
      </c>
      <c r="L132" s="30" t="s">
        <v>48</v>
      </c>
      <c r="M132" s="23"/>
    </row>
    <row r="133" spans="1:13" s="4" customFormat="1" ht="24.95" customHeight="1" x14ac:dyDescent="0.3">
      <c r="A133" s="14">
        <v>128</v>
      </c>
      <c r="B133" s="26" t="s">
        <v>317</v>
      </c>
      <c r="C133" s="26" t="s">
        <v>216</v>
      </c>
      <c r="D133" s="79" t="s">
        <v>318</v>
      </c>
      <c r="E133" s="26" t="s">
        <v>72</v>
      </c>
      <c r="F133" s="26">
        <v>5</v>
      </c>
      <c r="G133" s="16">
        <v>45</v>
      </c>
      <c r="H133" s="16">
        <f t="shared" si="1"/>
        <v>225</v>
      </c>
      <c r="I133" s="31">
        <v>14</v>
      </c>
      <c r="J133" s="29">
        <v>357</v>
      </c>
      <c r="K133" s="82" t="s">
        <v>284</v>
      </c>
      <c r="L133" s="30" t="s">
        <v>48</v>
      </c>
      <c r="M133" s="23"/>
    </row>
    <row r="134" spans="1:13" s="4" customFormat="1" ht="24.95" customHeight="1" x14ac:dyDescent="0.3">
      <c r="A134" s="14">
        <v>129</v>
      </c>
      <c r="B134" s="28" t="s">
        <v>319</v>
      </c>
      <c r="C134" s="26" t="s">
        <v>216</v>
      </c>
      <c r="D134" s="79" t="s">
        <v>320</v>
      </c>
      <c r="E134" s="28" t="s">
        <v>72</v>
      </c>
      <c r="F134" s="26">
        <v>5</v>
      </c>
      <c r="G134" s="16">
        <v>45</v>
      </c>
      <c r="H134" s="16">
        <f t="shared" ref="H134:H197" si="2">G134*F134</f>
        <v>225</v>
      </c>
      <c r="I134" s="31">
        <v>14</v>
      </c>
      <c r="J134" s="29">
        <v>357</v>
      </c>
      <c r="K134" s="82" t="s">
        <v>284</v>
      </c>
      <c r="L134" s="30" t="s">
        <v>48</v>
      </c>
      <c r="M134" s="23"/>
    </row>
    <row r="135" spans="1:13" s="4" customFormat="1" ht="24.95" customHeight="1" x14ac:dyDescent="0.3">
      <c r="A135" s="14">
        <v>130</v>
      </c>
      <c r="B135" s="26" t="s">
        <v>321</v>
      </c>
      <c r="C135" s="26" t="s">
        <v>322</v>
      </c>
      <c r="D135" s="90" t="s">
        <v>323</v>
      </c>
      <c r="E135" s="26" t="s">
        <v>43</v>
      </c>
      <c r="F135" s="26">
        <v>2</v>
      </c>
      <c r="G135" s="16">
        <v>23</v>
      </c>
      <c r="H135" s="16">
        <f t="shared" si="2"/>
        <v>46</v>
      </c>
      <c r="I135" s="31">
        <v>14</v>
      </c>
      <c r="J135" s="29">
        <v>357</v>
      </c>
      <c r="K135" s="82" t="s">
        <v>284</v>
      </c>
      <c r="L135" s="30" t="s">
        <v>48</v>
      </c>
      <c r="M135" s="23"/>
    </row>
    <row r="136" spans="1:13" s="4" customFormat="1" ht="24.95" customHeight="1" x14ac:dyDescent="0.3">
      <c r="A136" s="14">
        <v>131</v>
      </c>
      <c r="B136" s="26" t="s">
        <v>321</v>
      </c>
      <c r="C136" s="26" t="s">
        <v>322</v>
      </c>
      <c r="D136" s="90" t="s">
        <v>324</v>
      </c>
      <c r="E136" s="26" t="s">
        <v>43</v>
      </c>
      <c r="F136" s="26">
        <v>10</v>
      </c>
      <c r="G136" s="16">
        <v>23</v>
      </c>
      <c r="H136" s="16">
        <f t="shared" si="2"/>
        <v>230</v>
      </c>
      <c r="I136" s="31">
        <v>14</v>
      </c>
      <c r="J136" s="29">
        <v>357</v>
      </c>
      <c r="K136" s="82" t="s">
        <v>284</v>
      </c>
      <c r="L136" s="30" t="s">
        <v>48</v>
      </c>
      <c r="M136" s="23"/>
    </row>
    <row r="137" spans="1:13" s="4" customFormat="1" ht="24.95" customHeight="1" x14ac:dyDescent="0.3">
      <c r="A137" s="14">
        <v>132</v>
      </c>
      <c r="B137" s="26" t="s">
        <v>321</v>
      </c>
      <c r="C137" s="26" t="s">
        <v>322</v>
      </c>
      <c r="D137" s="90" t="s">
        <v>325</v>
      </c>
      <c r="E137" s="26" t="s">
        <v>43</v>
      </c>
      <c r="F137" s="26">
        <v>50</v>
      </c>
      <c r="G137" s="16">
        <v>23</v>
      </c>
      <c r="H137" s="16">
        <f t="shared" si="2"/>
        <v>1150</v>
      </c>
      <c r="I137" s="31">
        <v>14</v>
      </c>
      <c r="J137" s="29">
        <v>357</v>
      </c>
      <c r="K137" s="82" t="s">
        <v>284</v>
      </c>
      <c r="L137" s="30" t="s">
        <v>48</v>
      </c>
      <c r="M137" s="23"/>
    </row>
    <row r="138" spans="1:13" s="4" customFormat="1" ht="24.95" customHeight="1" x14ac:dyDescent="0.3">
      <c r="A138" s="14">
        <v>133</v>
      </c>
      <c r="B138" s="26" t="s">
        <v>326</v>
      </c>
      <c r="C138" s="26" t="s">
        <v>57</v>
      </c>
      <c r="D138" s="90" t="s">
        <v>327</v>
      </c>
      <c r="E138" s="26" t="s">
        <v>43</v>
      </c>
      <c r="F138" s="26">
        <v>5</v>
      </c>
      <c r="G138" s="16">
        <v>42</v>
      </c>
      <c r="H138" s="16">
        <f t="shared" si="2"/>
        <v>210</v>
      </c>
      <c r="I138" s="31">
        <v>14</v>
      </c>
      <c r="J138" s="29">
        <v>357</v>
      </c>
      <c r="K138" s="82" t="s">
        <v>284</v>
      </c>
      <c r="L138" s="30" t="s">
        <v>48</v>
      </c>
      <c r="M138" s="23"/>
    </row>
    <row r="139" spans="1:13" s="4" customFormat="1" ht="24.95" customHeight="1" x14ac:dyDescent="0.3">
      <c r="A139" s="14">
        <v>134</v>
      </c>
      <c r="B139" s="26" t="s">
        <v>326</v>
      </c>
      <c r="C139" s="26" t="s">
        <v>57</v>
      </c>
      <c r="D139" s="90" t="s">
        <v>328</v>
      </c>
      <c r="E139" s="26" t="s">
        <v>43</v>
      </c>
      <c r="F139" s="26">
        <v>20</v>
      </c>
      <c r="G139" s="16">
        <v>42</v>
      </c>
      <c r="H139" s="16">
        <f t="shared" si="2"/>
        <v>840</v>
      </c>
      <c r="I139" s="31">
        <v>14</v>
      </c>
      <c r="J139" s="29">
        <v>357</v>
      </c>
      <c r="K139" s="82" t="s">
        <v>284</v>
      </c>
      <c r="L139" s="30" t="s">
        <v>48</v>
      </c>
      <c r="M139" s="23"/>
    </row>
    <row r="140" spans="1:13" s="4" customFormat="1" ht="24.95" customHeight="1" x14ac:dyDescent="0.3">
      <c r="A140" s="14">
        <v>135</v>
      </c>
      <c r="B140" s="26" t="s">
        <v>329</v>
      </c>
      <c r="C140" s="26" t="s">
        <v>330</v>
      </c>
      <c r="D140" s="90" t="s">
        <v>331</v>
      </c>
      <c r="E140" s="26" t="s">
        <v>72</v>
      </c>
      <c r="F140" s="26">
        <v>50</v>
      </c>
      <c r="G140" s="16">
        <v>6</v>
      </c>
      <c r="H140" s="16">
        <f t="shared" si="2"/>
        <v>300</v>
      </c>
      <c r="I140" s="31">
        <v>14</v>
      </c>
      <c r="J140" s="29">
        <v>357</v>
      </c>
      <c r="K140" s="82" t="s">
        <v>284</v>
      </c>
      <c r="L140" s="30" t="s">
        <v>48</v>
      </c>
      <c r="M140" s="23"/>
    </row>
    <row r="141" spans="1:13" s="4" customFormat="1" ht="24.95" customHeight="1" x14ac:dyDescent="0.3">
      <c r="A141" s="14">
        <v>136</v>
      </c>
      <c r="B141" s="26" t="s">
        <v>332</v>
      </c>
      <c r="C141" s="26" t="s">
        <v>333</v>
      </c>
      <c r="D141" s="90" t="s">
        <v>334</v>
      </c>
      <c r="E141" s="26" t="s">
        <v>101</v>
      </c>
      <c r="F141" s="26">
        <v>1</v>
      </c>
      <c r="G141" s="16">
        <v>25</v>
      </c>
      <c r="H141" s="16">
        <f t="shared" si="2"/>
        <v>25</v>
      </c>
      <c r="I141" s="31">
        <v>14</v>
      </c>
      <c r="J141" s="29">
        <v>357</v>
      </c>
      <c r="K141" s="82" t="s">
        <v>284</v>
      </c>
      <c r="L141" s="30" t="s">
        <v>48</v>
      </c>
      <c r="M141" s="23"/>
    </row>
    <row r="142" spans="1:13" s="5" customFormat="1" ht="24.95" customHeight="1" x14ac:dyDescent="0.3">
      <c r="A142" s="14">
        <v>137</v>
      </c>
      <c r="B142" s="28" t="s">
        <v>335</v>
      </c>
      <c r="C142" s="28" t="s">
        <v>336</v>
      </c>
      <c r="D142" s="79" t="s">
        <v>337</v>
      </c>
      <c r="E142" s="28" t="s">
        <v>72</v>
      </c>
      <c r="F142" s="28">
        <v>1</v>
      </c>
      <c r="G142" s="16">
        <v>150</v>
      </c>
      <c r="H142" s="16">
        <f t="shared" si="2"/>
        <v>150</v>
      </c>
      <c r="I142" s="31">
        <v>2</v>
      </c>
      <c r="J142" s="37">
        <v>61</v>
      </c>
      <c r="K142" s="83" t="s">
        <v>284</v>
      </c>
      <c r="L142" s="30" t="s">
        <v>48</v>
      </c>
      <c r="M142" s="31"/>
    </row>
    <row r="143" spans="1:13" s="4" customFormat="1" ht="24.95" customHeight="1" x14ac:dyDescent="0.3">
      <c r="A143" s="14">
        <v>138</v>
      </c>
      <c r="B143" s="26" t="s">
        <v>129</v>
      </c>
      <c r="C143" s="19" t="s">
        <v>130</v>
      </c>
      <c r="D143" s="90" t="s">
        <v>338</v>
      </c>
      <c r="E143" s="26" t="s">
        <v>132</v>
      </c>
      <c r="F143" s="26">
        <v>10</v>
      </c>
      <c r="G143" s="16">
        <v>5</v>
      </c>
      <c r="H143" s="16">
        <f t="shared" si="2"/>
        <v>50</v>
      </c>
      <c r="I143" s="31">
        <v>14</v>
      </c>
      <c r="J143" s="29">
        <v>357</v>
      </c>
      <c r="K143" s="82" t="s">
        <v>284</v>
      </c>
      <c r="L143" s="30" t="s">
        <v>48</v>
      </c>
      <c r="M143" s="23"/>
    </row>
    <row r="144" spans="1:13" s="4" customFormat="1" ht="24.95" customHeight="1" x14ac:dyDescent="0.3">
      <c r="A144" s="14">
        <v>139</v>
      </c>
      <c r="B144" s="26" t="s">
        <v>339</v>
      </c>
      <c r="C144" s="26" t="s">
        <v>146</v>
      </c>
      <c r="D144" s="90" t="s">
        <v>340</v>
      </c>
      <c r="E144" s="26" t="s">
        <v>43</v>
      </c>
      <c r="F144" s="26">
        <v>1</v>
      </c>
      <c r="G144" s="16">
        <v>330</v>
      </c>
      <c r="H144" s="16">
        <f t="shared" si="2"/>
        <v>330</v>
      </c>
      <c r="I144" s="31">
        <v>14</v>
      </c>
      <c r="J144" s="29">
        <v>357</v>
      </c>
      <c r="K144" s="82" t="s">
        <v>284</v>
      </c>
      <c r="L144" s="30" t="s">
        <v>48</v>
      </c>
      <c r="M144" s="23"/>
    </row>
    <row r="145" spans="1:13" s="4" customFormat="1" ht="24.95" customHeight="1" x14ac:dyDescent="0.3">
      <c r="A145" s="14">
        <v>140</v>
      </c>
      <c r="B145" s="26" t="s">
        <v>174</v>
      </c>
      <c r="C145" s="26" t="s">
        <v>175</v>
      </c>
      <c r="D145" s="90" t="s">
        <v>341</v>
      </c>
      <c r="E145" s="26" t="s">
        <v>72</v>
      </c>
      <c r="F145" s="26">
        <v>1</v>
      </c>
      <c r="G145" s="16">
        <v>14</v>
      </c>
      <c r="H145" s="16">
        <f t="shared" si="2"/>
        <v>14</v>
      </c>
      <c r="I145" s="31">
        <v>14</v>
      </c>
      <c r="J145" s="29">
        <v>357</v>
      </c>
      <c r="K145" s="82" t="s">
        <v>284</v>
      </c>
      <c r="L145" s="30" t="s">
        <v>48</v>
      </c>
      <c r="M145" s="23"/>
    </row>
    <row r="146" spans="1:13" s="4" customFormat="1" ht="24.95" customHeight="1" x14ac:dyDescent="0.3">
      <c r="A146" s="14">
        <v>141</v>
      </c>
      <c r="B146" s="33" t="s">
        <v>342</v>
      </c>
      <c r="C146" s="34" t="s">
        <v>229</v>
      </c>
      <c r="D146" s="90" t="s">
        <v>343</v>
      </c>
      <c r="E146" s="33" t="s">
        <v>72</v>
      </c>
      <c r="F146" s="32">
        <v>2</v>
      </c>
      <c r="G146" s="16">
        <v>49</v>
      </c>
      <c r="H146" s="16">
        <f t="shared" si="2"/>
        <v>98</v>
      </c>
      <c r="I146" s="31">
        <v>5</v>
      </c>
      <c r="J146" s="31">
        <v>116</v>
      </c>
      <c r="K146" s="82" t="s">
        <v>284</v>
      </c>
      <c r="L146" s="30" t="s">
        <v>48</v>
      </c>
      <c r="M146" s="23"/>
    </row>
    <row r="147" spans="1:13" s="4" customFormat="1" ht="24.95" customHeight="1" x14ac:dyDescent="0.3">
      <c r="A147" s="14">
        <v>142</v>
      </c>
      <c r="B147" s="26" t="s">
        <v>344</v>
      </c>
      <c r="C147" s="26" t="s">
        <v>345</v>
      </c>
      <c r="D147" s="90" t="s">
        <v>346</v>
      </c>
      <c r="E147" s="26" t="s">
        <v>21</v>
      </c>
      <c r="F147" s="26">
        <v>8</v>
      </c>
      <c r="G147" s="16">
        <v>130</v>
      </c>
      <c r="H147" s="16">
        <f t="shared" si="2"/>
        <v>1040</v>
      </c>
      <c r="I147" s="31">
        <v>5</v>
      </c>
      <c r="J147" s="29">
        <v>116</v>
      </c>
      <c r="K147" s="82" t="s">
        <v>284</v>
      </c>
      <c r="L147" s="30" t="s">
        <v>23</v>
      </c>
      <c r="M147" s="23"/>
    </row>
    <row r="148" spans="1:13" s="4" customFormat="1" ht="24.95" customHeight="1" x14ac:dyDescent="0.3">
      <c r="A148" s="14">
        <v>143</v>
      </c>
      <c r="B148" s="26" t="s">
        <v>347</v>
      </c>
      <c r="C148" s="26" t="s">
        <v>348</v>
      </c>
      <c r="D148" s="90" t="s">
        <v>349</v>
      </c>
      <c r="E148" s="26" t="s">
        <v>21</v>
      </c>
      <c r="F148" s="26">
        <v>1</v>
      </c>
      <c r="G148" s="16">
        <v>250</v>
      </c>
      <c r="H148" s="16">
        <f t="shared" si="2"/>
        <v>250</v>
      </c>
      <c r="I148" s="31">
        <v>5</v>
      </c>
      <c r="J148" s="29">
        <v>116</v>
      </c>
      <c r="K148" s="82" t="s">
        <v>284</v>
      </c>
      <c r="L148" s="30" t="s">
        <v>48</v>
      </c>
      <c r="M148" s="23"/>
    </row>
    <row r="149" spans="1:13" s="4" customFormat="1" ht="24.95" customHeight="1" x14ac:dyDescent="0.3">
      <c r="A149" s="14">
        <v>144</v>
      </c>
      <c r="B149" s="26" t="s">
        <v>347</v>
      </c>
      <c r="C149" s="26" t="s">
        <v>348</v>
      </c>
      <c r="D149" s="90" t="s">
        <v>350</v>
      </c>
      <c r="E149" s="26" t="s">
        <v>21</v>
      </c>
      <c r="F149" s="26">
        <v>1</v>
      </c>
      <c r="G149" s="16">
        <v>250</v>
      </c>
      <c r="H149" s="16">
        <f t="shared" si="2"/>
        <v>250</v>
      </c>
      <c r="I149" s="31">
        <v>5</v>
      </c>
      <c r="J149" s="29">
        <v>116</v>
      </c>
      <c r="K149" s="82" t="s">
        <v>284</v>
      </c>
      <c r="L149" s="30" t="s">
        <v>48</v>
      </c>
      <c r="M149" s="23"/>
    </row>
    <row r="150" spans="1:13" s="4" customFormat="1" ht="24.95" customHeight="1" x14ac:dyDescent="0.3">
      <c r="A150" s="14">
        <v>145</v>
      </c>
      <c r="B150" s="26" t="s">
        <v>347</v>
      </c>
      <c r="C150" s="26" t="s">
        <v>348</v>
      </c>
      <c r="D150" s="90" t="s">
        <v>351</v>
      </c>
      <c r="E150" s="26" t="s">
        <v>21</v>
      </c>
      <c r="F150" s="26">
        <v>1</v>
      </c>
      <c r="G150" s="16">
        <v>250</v>
      </c>
      <c r="H150" s="16">
        <f t="shared" si="2"/>
        <v>250</v>
      </c>
      <c r="I150" s="31">
        <v>5</v>
      </c>
      <c r="J150" s="29">
        <v>116</v>
      </c>
      <c r="K150" s="82" t="s">
        <v>284</v>
      </c>
      <c r="L150" s="30" t="s">
        <v>48</v>
      </c>
      <c r="M150" s="23"/>
    </row>
    <row r="151" spans="1:13" s="4" customFormat="1" ht="24.95" customHeight="1" x14ac:dyDescent="0.3">
      <c r="A151" s="14">
        <v>146</v>
      </c>
      <c r="B151" s="26" t="s">
        <v>347</v>
      </c>
      <c r="C151" s="26" t="s">
        <v>348</v>
      </c>
      <c r="D151" s="90" t="s">
        <v>352</v>
      </c>
      <c r="E151" s="26" t="s">
        <v>21</v>
      </c>
      <c r="F151" s="26">
        <v>1</v>
      </c>
      <c r="G151" s="16">
        <v>250</v>
      </c>
      <c r="H151" s="16">
        <f t="shared" si="2"/>
        <v>250</v>
      </c>
      <c r="I151" s="31">
        <v>5</v>
      </c>
      <c r="J151" s="29">
        <v>116</v>
      </c>
      <c r="K151" s="82" t="s">
        <v>284</v>
      </c>
      <c r="L151" s="30" t="s">
        <v>48</v>
      </c>
      <c r="M151" s="23"/>
    </row>
    <row r="152" spans="1:13" s="4" customFormat="1" ht="24.95" customHeight="1" x14ac:dyDescent="0.3">
      <c r="A152" s="14">
        <v>147</v>
      </c>
      <c r="B152" s="26" t="s">
        <v>353</v>
      </c>
      <c r="C152" s="26" t="s">
        <v>354</v>
      </c>
      <c r="D152" s="90" t="s">
        <v>355</v>
      </c>
      <c r="E152" s="26" t="s">
        <v>356</v>
      </c>
      <c r="F152" s="26">
        <v>3</v>
      </c>
      <c r="G152" s="16">
        <v>150</v>
      </c>
      <c r="H152" s="16">
        <f t="shared" si="2"/>
        <v>450</v>
      </c>
      <c r="I152" s="31">
        <v>5</v>
      </c>
      <c r="J152" s="29">
        <v>116</v>
      </c>
      <c r="K152" s="82" t="s">
        <v>284</v>
      </c>
      <c r="L152" s="30" t="s">
        <v>48</v>
      </c>
      <c r="M152" s="23"/>
    </row>
    <row r="153" spans="1:13" s="4" customFormat="1" ht="24.95" customHeight="1" x14ac:dyDescent="0.3">
      <c r="A153" s="14">
        <v>148</v>
      </c>
      <c r="B153" s="26" t="s">
        <v>357</v>
      </c>
      <c r="C153" s="26" t="s">
        <v>354</v>
      </c>
      <c r="D153" s="90" t="s">
        <v>358</v>
      </c>
      <c r="E153" s="26" t="s">
        <v>356</v>
      </c>
      <c r="F153" s="26">
        <v>2</v>
      </c>
      <c r="G153" s="16">
        <v>140</v>
      </c>
      <c r="H153" s="16">
        <f t="shared" si="2"/>
        <v>280</v>
      </c>
      <c r="I153" s="31">
        <v>5</v>
      </c>
      <c r="J153" s="29">
        <v>116</v>
      </c>
      <c r="K153" s="82" t="s">
        <v>284</v>
      </c>
      <c r="L153" s="30" t="s">
        <v>48</v>
      </c>
      <c r="M153" s="23"/>
    </row>
    <row r="154" spans="1:13" s="4" customFormat="1" ht="24.95" customHeight="1" x14ac:dyDescent="0.3">
      <c r="A154" s="14">
        <v>149</v>
      </c>
      <c r="B154" s="26" t="s">
        <v>359</v>
      </c>
      <c r="C154" s="26" t="s">
        <v>262</v>
      </c>
      <c r="D154" s="90" t="s">
        <v>360</v>
      </c>
      <c r="E154" s="26" t="s">
        <v>21</v>
      </c>
      <c r="F154" s="26">
        <v>3</v>
      </c>
      <c r="G154" s="16">
        <v>100</v>
      </c>
      <c r="H154" s="16">
        <f t="shared" si="2"/>
        <v>300</v>
      </c>
      <c r="I154" s="31">
        <v>5</v>
      </c>
      <c r="J154" s="29">
        <v>116</v>
      </c>
      <c r="K154" s="82" t="s">
        <v>284</v>
      </c>
      <c r="L154" s="30" t="s">
        <v>23</v>
      </c>
      <c r="M154" s="23"/>
    </row>
    <row r="155" spans="1:13" s="4" customFormat="1" ht="24.95" customHeight="1" x14ac:dyDescent="0.3">
      <c r="A155" s="14">
        <v>150</v>
      </c>
      <c r="B155" s="26" t="s">
        <v>361</v>
      </c>
      <c r="C155" s="26" t="s">
        <v>354</v>
      </c>
      <c r="D155" s="90" t="s">
        <v>362</v>
      </c>
      <c r="E155" s="26" t="s">
        <v>356</v>
      </c>
      <c r="F155" s="26">
        <v>3</v>
      </c>
      <c r="G155" s="16">
        <v>38</v>
      </c>
      <c r="H155" s="16">
        <f t="shared" si="2"/>
        <v>114</v>
      </c>
      <c r="I155" s="31">
        <v>5</v>
      </c>
      <c r="J155" s="29">
        <v>116</v>
      </c>
      <c r="K155" s="82" t="s">
        <v>284</v>
      </c>
      <c r="L155" s="30" t="s">
        <v>48</v>
      </c>
      <c r="M155" s="23"/>
    </row>
    <row r="156" spans="1:13" s="4" customFormat="1" ht="24.95" customHeight="1" x14ac:dyDescent="0.3">
      <c r="A156" s="14">
        <v>151</v>
      </c>
      <c r="B156" s="26" t="s">
        <v>363</v>
      </c>
      <c r="C156" s="29" t="s">
        <v>364</v>
      </c>
      <c r="D156" s="90" t="s">
        <v>365</v>
      </c>
      <c r="E156" s="26" t="s">
        <v>21</v>
      </c>
      <c r="F156" s="26">
        <v>2</v>
      </c>
      <c r="G156" s="16">
        <v>570</v>
      </c>
      <c r="H156" s="16">
        <f t="shared" si="2"/>
        <v>1140</v>
      </c>
      <c r="I156" s="31">
        <v>7</v>
      </c>
      <c r="J156" s="29">
        <v>178</v>
      </c>
      <c r="K156" s="82" t="s">
        <v>284</v>
      </c>
      <c r="L156" s="30" t="s">
        <v>23</v>
      </c>
      <c r="M156" s="23"/>
    </row>
    <row r="157" spans="1:13" s="6" customFormat="1" ht="106.5" customHeight="1" x14ac:dyDescent="0.3">
      <c r="A157" s="14">
        <v>152</v>
      </c>
      <c r="B157" s="19" t="s">
        <v>366</v>
      </c>
      <c r="C157" s="19" t="s">
        <v>367</v>
      </c>
      <c r="D157" s="80" t="s">
        <v>368</v>
      </c>
      <c r="E157" s="19" t="s">
        <v>369</v>
      </c>
      <c r="F157" s="19">
        <v>1</v>
      </c>
      <c r="G157" s="16">
        <v>120</v>
      </c>
      <c r="H157" s="16">
        <f t="shared" si="2"/>
        <v>120</v>
      </c>
      <c r="I157" s="25">
        <v>5</v>
      </c>
      <c r="J157" s="24">
        <v>116</v>
      </c>
      <c r="K157" s="84" t="s">
        <v>284</v>
      </c>
      <c r="L157" s="38" t="s">
        <v>48</v>
      </c>
      <c r="M157" s="25"/>
    </row>
    <row r="158" spans="1:13" s="4" customFormat="1" ht="24.95" customHeight="1" x14ac:dyDescent="0.3">
      <c r="A158" s="14">
        <v>153</v>
      </c>
      <c r="B158" s="26" t="s">
        <v>370</v>
      </c>
      <c r="C158" s="26" t="s">
        <v>184</v>
      </c>
      <c r="D158" s="90" t="s">
        <v>371</v>
      </c>
      <c r="E158" s="26" t="s">
        <v>21</v>
      </c>
      <c r="F158" s="26">
        <v>1</v>
      </c>
      <c r="G158" s="16">
        <v>560</v>
      </c>
      <c r="H158" s="16">
        <f t="shared" si="2"/>
        <v>560</v>
      </c>
      <c r="I158" s="31">
        <v>5</v>
      </c>
      <c r="J158" s="29">
        <v>116</v>
      </c>
      <c r="K158" s="82" t="s">
        <v>284</v>
      </c>
      <c r="L158" s="30" t="s">
        <v>48</v>
      </c>
      <c r="M158" s="23"/>
    </row>
    <row r="159" spans="1:13" s="4" customFormat="1" ht="24.95" customHeight="1" x14ac:dyDescent="0.3">
      <c r="A159" s="14">
        <v>154</v>
      </c>
      <c r="B159" s="26" t="s">
        <v>372</v>
      </c>
      <c r="C159" s="26" t="s">
        <v>229</v>
      </c>
      <c r="D159" s="90" t="s">
        <v>373</v>
      </c>
      <c r="E159" s="26" t="s">
        <v>72</v>
      </c>
      <c r="F159" s="26">
        <v>1</v>
      </c>
      <c r="G159" s="16">
        <v>120</v>
      </c>
      <c r="H159" s="16">
        <f t="shared" si="2"/>
        <v>120</v>
      </c>
      <c r="I159" s="31">
        <v>14</v>
      </c>
      <c r="J159" s="29">
        <v>116</v>
      </c>
      <c r="K159" s="82" t="s">
        <v>284</v>
      </c>
      <c r="L159" s="30" t="s">
        <v>48</v>
      </c>
      <c r="M159" s="23"/>
    </row>
    <row r="160" spans="1:13" s="5" customFormat="1" ht="24.95" customHeight="1" x14ac:dyDescent="0.3">
      <c r="A160" s="14">
        <v>155</v>
      </c>
      <c r="B160" s="28" t="s">
        <v>374</v>
      </c>
      <c r="C160" s="28" t="s">
        <v>202</v>
      </c>
      <c r="D160" s="79" t="s">
        <v>375</v>
      </c>
      <c r="E160" s="28" t="s">
        <v>43</v>
      </c>
      <c r="F160" s="28">
        <v>1</v>
      </c>
      <c r="G160" s="16">
        <v>108</v>
      </c>
      <c r="H160" s="16">
        <f t="shared" si="2"/>
        <v>108</v>
      </c>
      <c r="I160" s="31">
        <v>5</v>
      </c>
      <c r="J160" s="37">
        <v>116</v>
      </c>
      <c r="K160" s="83" t="s">
        <v>284</v>
      </c>
      <c r="L160" s="30" t="s">
        <v>48</v>
      </c>
      <c r="M160" s="31"/>
    </row>
    <row r="161" spans="1:13" s="4" customFormat="1" ht="24.95" customHeight="1" x14ac:dyDescent="0.3">
      <c r="A161" s="14">
        <v>156</v>
      </c>
      <c r="B161" s="26" t="s">
        <v>376</v>
      </c>
      <c r="C161" s="26" t="s">
        <v>229</v>
      </c>
      <c r="D161" s="90" t="s">
        <v>377</v>
      </c>
      <c r="E161" s="26" t="s">
        <v>43</v>
      </c>
      <c r="F161" s="26">
        <v>5</v>
      </c>
      <c r="G161" s="16">
        <v>155</v>
      </c>
      <c r="H161" s="16">
        <f t="shared" si="2"/>
        <v>775</v>
      </c>
      <c r="I161" s="29">
        <v>5</v>
      </c>
      <c r="J161" s="29">
        <v>116</v>
      </c>
      <c r="K161" s="82" t="s">
        <v>284</v>
      </c>
      <c r="L161" s="30" t="s">
        <v>23</v>
      </c>
      <c r="M161" s="23"/>
    </row>
    <row r="162" spans="1:13" s="4" customFormat="1" ht="40.5" customHeight="1" x14ac:dyDescent="0.3">
      <c r="A162" s="14">
        <v>157</v>
      </c>
      <c r="B162" s="26" t="s">
        <v>378</v>
      </c>
      <c r="C162" s="26" t="s">
        <v>229</v>
      </c>
      <c r="D162" s="90" t="s">
        <v>379</v>
      </c>
      <c r="E162" s="26" t="s">
        <v>101</v>
      </c>
      <c r="F162" s="26">
        <v>2</v>
      </c>
      <c r="G162" s="16">
        <v>280</v>
      </c>
      <c r="H162" s="16">
        <f t="shared" si="2"/>
        <v>560</v>
      </c>
      <c r="I162" s="29">
        <v>5</v>
      </c>
      <c r="J162" s="29">
        <v>116</v>
      </c>
      <c r="K162" s="82" t="s">
        <v>284</v>
      </c>
      <c r="L162" s="30" t="s">
        <v>23</v>
      </c>
      <c r="M162" s="23"/>
    </row>
    <row r="163" spans="1:13" s="4" customFormat="1" ht="44.25" customHeight="1" x14ac:dyDescent="0.3">
      <c r="A163" s="14">
        <v>158</v>
      </c>
      <c r="B163" s="26" t="s">
        <v>380</v>
      </c>
      <c r="C163" s="26" t="s">
        <v>229</v>
      </c>
      <c r="D163" s="90" t="s">
        <v>381</v>
      </c>
      <c r="E163" s="26" t="s">
        <v>101</v>
      </c>
      <c r="F163" s="26">
        <v>6</v>
      </c>
      <c r="G163" s="16">
        <v>280</v>
      </c>
      <c r="H163" s="16">
        <f t="shared" si="2"/>
        <v>1680</v>
      </c>
      <c r="I163" s="29">
        <v>5</v>
      </c>
      <c r="J163" s="29">
        <v>116</v>
      </c>
      <c r="K163" s="82" t="s">
        <v>284</v>
      </c>
      <c r="L163" s="30" t="s">
        <v>23</v>
      </c>
      <c r="M163" s="23"/>
    </row>
    <row r="164" spans="1:13" s="4" customFormat="1" ht="24.95" customHeight="1" x14ac:dyDescent="0.3">
      <c r="A164" s="14">
        <v>159</v>
      </c>
      <c r="B164" s="26" t="s">
        <v>382</v>
      </c>
      <c r="C164" s="26" t="s">
        <v>115</v>
      </c>
      <c r="D164" s="90" t="s">
        <v>383</v>
      </c>
      <c r="E164" s="26" t="s">
        <v>43</v>
      </c>
      <c r="F164" s="26">
        <v>14</v>
      </c>
      <c r="G164" s="16">
        <v>400</v>
      </c>
      <c r="H164" s="16">
        <f t="shared" si="2"/>
        <v>5600</v>
      </c>
      <c r="I164" s="29">
        <v>16</v>
      </c>
      <c r="J164" s="29">
        <v>418</v>
      </c>
      <c r="K164" s="82" t="s">
        <v>284</v>
      </c>
      <c r="L164" s="30" t="s">
        <v>23</v>
      </c>
      <c r="M164" s="23"/>
    </row>
    <row r="165" spans="1:13" s="4" customFormat="1" ht="24.95" customHeight="1" x14ac:dyDescent="0.3">
      <c r="A165" s="14">
        <v>160</v>
      </c>
      <c r="B165" s="26" t="s">
        <v>384</v>
      </c>
      <c r="C165" s="28" t="s">
        <v>385</v>
      </c>
      <c r="D165" s="90" t="s">
        <v>386</v>
      </c>
      <c r="E165" s="26" t="s">
        <v>21</v>
      </c>
      <c r="F165" s="26">
        <v>1</v>
      </c>
      <c r="G165" s="16">
        <v>400</v>
      </c>
      <c r="H165" s="16">
        <f t="shared" si="2"/>
        <v>400</v>
      </c>
      <c r="I165" s="29">
        <v>5</v>
      </c>
      <c r="J165" s="29">
        <v>116</v>
      </c>
      <c r="K165" s="82" t="s">
        <v>284</v>
      </c>
      <c r="L165" s="30" t="s">
        <v>23</v>
      </c>
      <c r="M165" s="23"/>
    </row>
    <row r="166" spans="1:13" s="5" customFormat="1" ht="24.95" customHeight="1" x14ac:dyDescent="0.3">
      <c r="A166" s="14">
        <v>161</v>
      </c>
      <c r="B166" s="35" t="s">
        <v>387</v>
      </c>
      <c r="C166" s="36" t="s">
        <v>388</v>
      </c>
      <c r="D166" s="91" t="s">
        <v>389</v>
      </c>
      <c r="E166" s="36" t="s">
        <v>101</v>
      </c>
      <c r="F166" s="35">
        <v>3</v>
      </c>
      <c r="G166" s="16">
        <v>99</v>
      </c>
      <c r="H166" s="16">
        <f t="shared" si="2"/>
        <v>297</v>
      </c>
      <c r="I166" s="30">
        <v>14</v>
      </c>
      <c r="J166" s="30">
        <v>357</v>
      </c>
      <c r="K166" s="83" t="s">
        <v>284</v>
      </c>
      <c r="L166" s="30" t="s">
        <v>23</v>
      </c>
      <c r="M166" s="31"/>
    </row>
    <row r="167" spans="1:13" s="5" customFormat="1" ht="56.25" customHeight="1" x14ac:dyDescent="0.3">
      <c r="A167" s="14">
        <v>162</v>
      </c>
      <c r="B167" s="28" t="s">
        <v>390</v>
      </c>
      <c r="C167" s="28" t="s">
        <v>388</v>
      </c>
      <c r="D167" s="79" t="s">
        <v>391</v>
      </c>
      <c r="E167" s="28" t="s">
        <v>85</v>
      </c>
      <c r="F167" s="28">
        <v>5</v>
      </c>
      <c r="G167" s="16">
        <v>160</v>
      </c>
      <c r="H167" s="16">
        <f t="shared" si="2"/>
        <v>800</v>
      </c>
      <c r="I167" s="30">
        <v>14</v>
      </c>
      <c r="J167" s="30">
        <v>357</v>
      </c>
      <c r="K167" s="83" t="s">
        <v>284</v>
      </c>
      <c r="L167" s="30" t="s">
        <v>23</v>
      </c>
      <c r="M167" s="31"/>
    </row>
    <row r="168" spans="1:13" s="5" customFormat="1" ht="55.5" customHeight="1" x14ac:dyDescent="0.3">
      <c r="A168" s="14">
        <v>163</v>
      </c>
      <c r="B168" s="28" t="s">
        <v>392</v>
      </c>
      <c r="C168" s="28" t="s">
        <v>229</v>
      </c>
      <c r="D168" s="79" t="s">
        <v>393</v>
      </c>
      <c r="E168" s="28" t="s">
        <v>72</v>
      </c>
      <c r="F168" s="28">
        <v>1</v>
      </c>
      <c r="G168" s="16">
        <v>120</v>
      </c>
      <c r="H168" s="16">
        <f t="shared" si="2"/>
        <v>120</v>
      </c>
      <c r="I168" s="30">
        <v>14</v>
      </c>
      <c r="J168" s="30">
        <v>357</v>
      </c>
      <c r="K168" s="83" t="s">
        <v>284</v>
      </c>
      <c r="L168" s="30" t="s">
        <v>48</v>
      </c>
      <c r="M168" s="31"/>
    </row>
    <row r="169" spans="1:13" s="5" customFormat="1" ht="24.95" customHeight="1" x14ac:dyDescent="0.3">
      <c r="A169" s="14">
        <v>164</v>
      </c>
      <c r="B169" s="28" t="s">
        <v>394</v>
      </c>
      <c r="C169" s="28" t="s">
        <v>112</v>
      </c>
      <c r="D169" s="79" t="s">
        <v>395</v>
      </c>
      <c r="E169" s="28" t="s">
        <v>72</v>
      </c>
      <c r="F169" s="28">
        <v>1</v>
      </c>
      <c r="G169" s="16">
        <v>30</v>
      </c>
      <c r="H169" s="16">
        <f t="shared" si="2"/>
        <v>30</v>
      </c>
      <c r="I169" s="37">
        <v>2</v>
      </c>
      <c r="J169" s="30">
        <v>61</v>
      </c>
      <c r="K169" s="83" t="s">
        <v>284</v>
      </c>
      <c r="L169" s="30" t="s">
        <v>48</v>
      </c>
      <c r="M169" s="31"/>
    </row>
    <row r="170" spans="1:13" s="5" customFormat="1" ht="24.95" customHeight="1" x14ac:dyDescent="0.3">
      <c r="A170" s="14">
        <v>165</v>
      </c>
      <c r="B170" s="28" t="s">
        <v>396</v>
      </c>
      <c r="C170" s="28" t="s">
        <v>397</v>
      </c>
      <c r="D170" s="79" t="s">
        <v>398</v>
      </c>
      <c r="E170" s="28" t="s">
        <v>101</v>
      </c>
      <c r="F170" s="28">
        <v>3</v>
      </c>
      <c r="G170" s="16">
        <v>320</v>
      </c>
      <c r="H170" s="16">
        <f t="shared" si="2"/>
        <v>960</v>
      </c>
      <c r="I170" s="37">
        <v>14</v>
      </c>
      <c r="J170" s="30">
        <v>357</v>
      </c>
      <c r="K170" s="83" t="s">
        <v>284</v>
      </c>
      <c r="L170" s="30" t="s">
        <v>23</v>
      </c>
      <c r="M170" s="31"/>
    </row>
    <row r="171" spans="1:13" s="5" customFormat="1" ht="24.95" customHeight="1" x14ac:dyDescent="0.3">
      <c r="A171" s="14">
        <v>166</v>
      </c>
      <c r="B171" s="28" t="s">
        <v>399</v>
      </c>
      <c r="C171" s="28" t="s">
        <v>229</v>
      </c>
      <c r="D171" s="79" t="s">
        <v>400</v>
      </c>
      <c r="E171" s="28" t="s">
        <v>21</v>
      </c>
      <c r="F171" s="28">
        <v>1</v>
      </c>
      <c r="G171" s="16">
        <v>140</v>
      </c>
      <c r="H171" s="16">
        <f t="shared" si="2"/>
        <v>140</v>
      </c>
      <c r="I171" s="37">
        <v>14</v>
      </c>
      <c r="J171" s="30">
        <v>357</v>
      </c>
      <c r="K171" s="83" t="s">
        <v>284</v>
      </c>
      <c r="L171" s="30" t="s">
        <v>23</v>
      </c>
      <c r="M171" s="31"/>
    </row>
    <row r="172" spans="1:13" s="5" customFormat="1" ht="24.95" customHeight="1" x14ac:dyDescent="0.3">
      <c r="A172" s="14">
        <v>167</v>
      </c>
      <c r="B172" s="28" t="s">
        <v>401</v>
      </c>
      <c r="C172" s="37" t="s">
        <v>397</v>
      </c>
      <c r="D172" s="79" t="s">
        <v>402</v>
      </c>
      <c r="E172" s="37" t="s">
        <v>21</v>
      </c>
      <c r="F172" s="32">
        <v>1</v>
      </c>
      <c r="G172" s="16">
        <v>160</v>
      </c>
      <c r="H172" s="16">
        <f t="shared" si="2"/>
        <v>160</v>
      </c>
      <c r="I172" s="37">
        <v>14</v>
      </c>
      <c r="J172" s="30">
        <v>357</v>
      </c>
      <c r="K172" s="83" t="s">
        <v>284</v>
      </c>
      <c r="L172" s="30" t="s">
        <v>23</v>
      </c>
      <c r="M172" s="31"/>
    </row>
    <row r="173" spans="1:13" s="5" customFormat="1" ht="24.95" customHeight="1" x14ac:dyDescent="0.3">
      <c r="A173" s="14">
        <v>168</v>
      </c>
      <c r="B173" s="28" t="s">
        <v>403</v>
      </c>
      <c r="C173" s="28" t="s">
        <v>397</v>
      </c>
      <c r="D173" s="79" t="s">
        <v>404</v>
      </c>
      <c r="E173" s="28" t="s">
        <v>356</v>
      </c>
      <c r="F173" s="28">
        <v>2</v>
      </c>
      <c r="G173" s="16">
        <v>45</v>
      </c>
      <c r="H173" s="16">
        <f t="shared" si="2"/>
        <v>90</v>
      </c>
      <c r="I173" s="37">
        <v>14</v>
      </c>
      <c r="J173" s="30">
        <v>357</v>
      </c>
      <c r="K173" s="83" t="s">
        <v>284</v>
      </c>
      <c r="L173" s="30" t="s">
        <v>23</v>
      </c>
      <c r="M173" s="31"/>
    </row>
    <row r="174" spans="1:13" s="4" customFormat="1" ht="24.95" customHeight="1" x14ac:dyDescent="0.3">
      <c r="A174" s="14">
        <v>169</v>
      </c>
      <c r="B174" s="29" t="s">
        <v>405</v>
      </c>
      <c r="C174" s="24" t="s">
        <v>406</v>
      </c>
      <c r="D174" s="97" t="s">
        <v>768</v>
      </c>
      <c r="E174" s="29" t="s">
        <v>72</v>
      </c>
      <c r="F174" s="29">
        <v>1</v>
      </c>
      <c r="G174" s="16">
        <v>40</v>
      </c>
      <c r="H174" s="16">
        <f t="shared" si="2"/>
        <v>40</v>
      </c>
      <c r="I174" s="29">
        <v>14</v>
      </c>
      <c r="J174" s="38">
        <v>357</v>
      </c>
      <c r="K174" s="82" t="s">
        <v>284</v>
      </c>
      <c r="L174" s="30" t="s">
        <v>48</v>
      </c>
      <c r="M174" s="23"/>
    </row>
    <row r="175" spans="1:13" s="4" customFormat="1" ht="24.95" customHeight="1" x14ac:dyDescent="0.3">
      <c r="A175" s="14">
        <v>170</v>
      </c>
      <c r="B175" s="26" t="s">
        <v>407</v>
      </c>
      <c r="C175" s="28" t="s">
        <v>408</v>
      </c>
      <c r="D175" s="79" t="s">
        <v>409</v>
      </c>
      <c r="E175" s="26" t="s">
        <v>72</v>
      </c>
      <c r="F175" s="26">
        <v>6</v>
      </c>
      <c r="G175" s="16">
        <v>18</v>
      </c>
      <c r="H175" s="16">
        <f t="shared" si="2"/>
        <v>108</v>
      </c>
      <c r="I175" s="29">
        <v>14</v>
      </c>
      <c r="J175" s="38">
        <v>357</v>
      </c>
      <c r="K175" s="82" t="s">
        <v>284</v>
      </c>
      <c r="L175" s="30" t="s">
        <v>48</v>
      </c>
      <c r="M175" s="23"/>
    </row>
    <row r="176" spans="1:13" s="4" customFormat="1" ht="24.95" customHeight="1" x14ac:dyDescent="0.3">
      <c r="A176" s="14">
        <v>171</v>
      </c>
      <c r="B176" s="26" t="s">
        <v>410</v>
      </c>
      <c r="C176" s="26" t="s">
        <v>411</v>
      </c>
      <c r="D176" s="90" t="s">
        <v>412</v>
      </c>
      <c r="E176" s="26" t="s">
        <v>72</v>
      </c>
      <c r="F176" s="26">
        <v>1</v>
      </c>
      <c r="G176" s="16">
        <v>120</v>
      </c>
      <c r="H176" s="16">
        <f t="shared" si="2"/>
        <v>120</v>
      </c>
      <c r="I176" s="29">
        <v>14</v>
      </c>
      <c r="J176" s="38">
        <v>357</v>
      </c>
      <c r="K176" s="82" t="s">
        <v>284</v>
      </c>
      <c r="L176" s="30" t="s">
        <v>48</v>
      </c>
      <c r="M176" s="23"/>
    </row>
    <row r="177" spans="1:13" s="4" customFormat="1" ht="24.95" customHeight="1" x14ac:dyDescent="0.3">
      <c r="A177" s="14">
        <v>172</v>
      </c>
      <c r="B177" s="26" t="s">
        <v>413</v>
      </c>
      <c r="C177" s="26" t="s">
        <v>414</v>
      </c>
      <c r="D177" s="90" t="s">
        <v>415</v>
      </c>
      <c r="E177" s="26" t="s">
        <v>43</v>
      </c>
      <c r="F177" s="26">
        <v>1</v>
      </c>
      <c r="G177" s="16">
        <v>1300</v>
      </c>
      <c r="H177" s="16">
        <f t="shared" si="2"/>
        <v>1300</v>
      </c>
      <c r="I177" s="29">
        <v>2</v>
      </c>
      <c r="J177" s="29">
        <v>61</v>
      </c>
      <c r="K177" s="82" t="s">
        <v>284</v>
      </c>
      <c r="L177" s="30" t="s">
        <v>23</v>
      </c>
      <c r="M177" s="23"/>
    </row>
    <row r="178" spans="1:13" s="4" customFormat="1" ht="60.75" customHeight="1" x14ac:dyDescent="0.3">
      <c r="A178" s="14">
        <v>173</v>
      </c>
      <c r="B178" s="26" t="s">
        <v>416</v>
      </c>
      <c r="C178" s="28" t="s">
        <v>417</v>
      </c>
      <c r="D178" s="79" t="s">
        <v>418</v>
      </c>
      <c r="E178" s="26" t="s">
        <v>369</v>
      </c>
      <c r="F178" s="26">
        <v>1</v>
      </c>
      <c r="G178" s="16">
        <v>95</v>
      </c>
      <c r="H178" s="16">
        <f t="shared" si="2"/>
        <v>95</v>
      </c>
      <c r="I178" s="29">
        <v>2</v>
      </c>
      <c r="J178" s="29">
        <v>61</v>
      </c>
      <c r="K178" s="82" t="s">
        <v>284</v>
      </c>
      <c r="L178" s="30" t="s">
        <v>23</v>
      </c>
      <c r="M178" s="23"/>
    </row>
    <row r="179" spans="1:13" s="4" customFormat="1" ht="24.95" customHeight="1" x14ac:dyDescent="0.3">
      <c r="A179" s="14">
        <v>174</v>
      </c>
      <c r="B179" s="28" t="s">
        <v>401</v>
      </c>
      <c r="C179" s="29" t="s">
        <v>397</v>
      </c>
      <c r="D179" s="90" t="s">
        <v>402</v>
      </c>
      <c r="E179" s="29" t="s">
        <v>21</v>
      </c>
      <c r="F179" s="27">
        <v>1</v>
      </c>
      <c r="G179" s="16">
        <v>160</v>
      </c>
      <c r="H179" s="16">
        <f t="shared" si="2"/>
        <v>160</v>
      </c>
      <c r="I179" s="29">
        <v>9</v>
      </c>
      <c r="J179" s="31">
        <v>241</v>
      </c>
      <c r="K179" s="82" t="s">
        <v>284</v>
      </c>
      <c r="L179" s="29" t="s">
        <v>23</v>
      </c>
      <c r="M179" s="23"/>
    </row>
    <row r="180" spans="1:13" s="4" customFormat="1" ht="24.95" customHeight="1" x14ac:dyDescent="0.3">
      <c r="A180" s="14">
        <v>175</v>
      </c>
      <c r="B180" s="26" t="s">
        <v>419</v>
      </c>
      <c r="C180" s="26" t="s">
        <v>420</v>
      </c>
      <c r="D180" s="90" t="s">
        <v>421</v>
      </c>
      <c r="E180" s="26" t="s">
        <v>36</v>
      </c>
      <c r="F180" s="26">
        <v>50</v>
      </c>
      <c r="G180" s="16">
        <v>1.1000000000000001</v>
      </c>
      <c r="H180" s="16">
        <f t="shared" si="2"/>
        <v>55.000000000000007</v>
      </c>
      <c r="I180" s="29">
        <v>2</v>
      </c>
      <c r="J180" s="29">
        <v>61</v>
      </c>
      <c r="K180" s="82" t="s">
        <v>284</v>
      </c>
      <c r="L180" s="30" t="s">
        <v>48</v>
      </c>
      <c r="M180" s="23"/>
    </row>
    <row r="181" spans="1:13" s="4" customFormat="1" ht="24.95" customHeight="1" x14ac:dyDescent="0.3">
      <c r="A181" s="14">
        <v>176</v>
      </c>
      <c r="B181" s="19" t="s">
        <v>422</v>
      </c>
      <c r="C181" s="19" t="s">
        <v>179</v>
      </c>
      <c r="D181" s="90" t="s">
        <v>423</v>
      </c>
      <c r="E181" s="26" t="s">
        <v>21</v>
      </c>
      <c r="F181" s="26">
        <v>10</v>
      </c>
      <c r="G181" s="16">
        <v>32</v>
      </c>
      <c r="H181" s="16">
        <f t="shared" si="2"/>
        <v>320</v>
      </c>
      <c r="I181" s="29">
        <v>9</v>
      </c>
      <c r="J181" s="29">
        <v>241</v>
      </c>
      <c r="K181" s="82" t="s">
        <v>284</v>
      </c>
      <c r="L181" s="30" t="s">
        <v>23</v>
      </c>
      <c r="M181" s="23"/>
    </row>
    <row r="182" spans="1:13" s="4" customFormat="1" ht="44.25" customHeight="1" x14ac:dyDescent="0.3">
      <c r="A182" s="14">
        <v>177</v>
      </c>
      <c r="B182" s="26" t="s">
        <v>424</v>
      </c>
      <c r="C182" s="26" t="s">
        <v>216</v>
      </c>
      <c r="D182" s="90" t="s">
        <v>425</v>
      </c>
      <c r="E182" s="26" t="s">
        <v>36</v>
      </c>
      <c r="F182" s="26">
        <v>20</v>
      </c>
      <c r="G182" s="16">
        <v>8</v>
      </c>
      <c r="H182" s="16">
        <f t="shared" si="2"/>
        <v>160</v>
      </c>
      <c r="I182" s="29">
        <v>2</v>
      </c>
      <c r="J182" s="29">
        <v>61</v>
      </c>
      <c r="K182" s="82" t="s">
        <v>284</v>
      </c>
      <c r="L182" s="30" t="s">
        <v>48</v>
      </c>
      <c r="M182" s="23"/>
    </row>
    <row r="183" spans="1:13" s="4" customFormat="1" ht="42" customHeight="1" x14ac:dyDescent="0.3">
      <c r="A183" s="14">
        <v>178</v>
      </c>
      <c r="B183" s="26" t="s">
        <v>426</v>
      </c>
      <c r="C183" s="26" t="s">
        <v>216</v>
      </c>
      <c r="D183" s="90" t="s">
        <v>427</v>
      </c>
      <c r="E183" s="26" t="s">
        <v>36</v>
      </c>
      <c r="F183" s="26">
        <v>20</v>
      </c>
      <c r="G183" s="16">
        <v>8</v>
      </c>
      <c r="H183" s="16">
        <f t="shared" si="2"/>
        <v>160</v>
      </c>
      <c r="I183" s="29">
        <v>2</v>
      </c>
      <c r="J183" s="29">
        <v>61</v>
      </c>
      <c r="K183" s="82" t="s">
        <v>284</v>
      </c>
      <c r="L183" s="30" t="s">
        <v>48</v>
      </c>
      <c r="M183" s="23"/>
    </row>
    <row r="184" spans="1:13" s="4" customFormat="1" ht="24.95" customHeight="1" x14ac:dyDescent="0.3">
      <c r="A184" s="14">
        <v>179</v>
      </c>
      <c r="B184" s="26" t="s">
        <v>428</v>
      </c>
      <c r="C184" s="26" t="s">
        <v>229</v>
      </c>
      <c r="D184" s="90" t="s">
        <v>429</v>
      </c>
      <c r="E184" s="26" t="s">
        <v>21</v>
      </c>
      <c r="F184" s="26">
        <v>1</v>
      </c>
      <c r="G184" s="16">
        <v>120</v>
      </c>
      <c r="H184" s="16">
        <f t="shared" si="2"/>
        <v>120</v>
      </c>
      <c r="I184" s="29">
        <v>2</v>
      </c>
      <c r="J184" s="29">
        <v>61</v>
      </c>
      <c r="K184" s="82" t="s">
        <v>284</v>
      </c>
      <c r="L184" s="30" t="s">
        <v>23</v>
      </c>
      <c r="M184" s="23"/>
    </row>
    <row r="185" spans="1:13" s="4" customFormat="1" ht="51.75" customHeight="1" x14ac:dyDescent="0.3">
      <c r="A185" s="14">
        <v>180</v>
      </c>
      <c r="B185" s="26" t="s">
        <v>430</v>
      </c>
      <c r="C185" s="26" t="s">
        <v>431</v>
      </c>
      <c r="D185" s="90" t="s">
        <v>432</v>
      </c>
      <c r="E185" s="26" t="s">
        <v>21</v>
      </c>
      <c r="F185" s="26">
        <v>1</v>
      </c>
      <c r="G185" s="16">
        <v>644</v>
      </c>
      <c r="H185" s="16">
        <f t="shared" si="2"/>
        <v>644</v>
      </c>
      <c r="I185" s="29">
        <v>2</v>
      </c>
      <c r="J185" s="29">
        <v>61</v>
      </c>
      <c r="K185" s="82" t="s">
        <v>284</v>
      </c>
      <c r="L185" s="30" t="s">
        <v>23</v>
      </c>
      <c r="M185" s="23"/>
    </row>
    <row r="186" spans="1:13" s="4" customFormat="1" ht="31.5" customHeight="1" x14ac:dyDescent="0.3">
      <c r="A186" s="14">
        <v>181</v>
      </c>
      <c r="B186" s="26" t="s">
        <v>433</v>
      </c>
      <c r="C186" s="26" t="s">
        <v>229</v>
      </c>
      <c r="D186" s="90" t="s">
        <v>434</v>
      </c>
      <c r="E186" s="26" t="s">
        <v>21</v>
      </c>
      <c r="F186" s="26">
        <v>1</v>
      </c>
      <c r="G186" s="16">
        <v>840</v>
      </c>
      <c r="H186" s="16">
        <f t="shared" si="2"/>
        <v>840</v>
      </c>
      <c r="I186" s="29">
        <v>2</v>
      </c>
      <c r="J186" s="29">
        <v>61</v>
      </c>
      <c r="K186" s="82" t="s">
        <v>284</v>
      </c>
      <c r="L186" s="30" t="s">
        <v>23</v>
      </c>
      <c r="M186" s="23"/>
    </row>
    <row r="187" spans="1:13" s="4" customFormat="1" ht="40.5" customHeight="1" x14ac:dyDescent="0.3">
      <c r="A187" s="14">
        <v>182</v>
      </c>
      <c r="B187" s="26" t="s">
        <v>435</v>
      </c>
      <c r="C187" s="26" t="s">
        <v>229</v>
      </c>
      <c r="D187" s="90" t="s">
        <v>436</v>
      </c>
      <c r="E187" s="26" t="s">
        <v>21</v>
      </c>
      <c r="F187" s="26">
        <v>4</v>
      </c>
      <c r="G187" s="16">
        <v>56</v>
      </c>
      <c r="H187" s="16">
        <f t="shared" si="2"/>
        <v>224</v>
      </c>
      <c r="I187" s="29">
        <v>2</v>
      </c>
      <c r="J187" s="29">
        <v>61</v>
      </c>
      <c r="K187" s="82" t="s">
        <v>284</v>
      </c>
      <c r="L187" s="30" t="s">
        <v>23</v>
      </c>
      <c r="M187" s="23"/>
    </row>
    <row r="188" spans="1:13" s="4" customFormat="1" ht="51.75" customHeight="1" x14ac:dyDescent="0.3">
      <c r="A188" s="14">
        <v>183</v>
      </c>
      <c r="B188" s="26" t="s">
        <v>437</v>
      </c>
      <c r="C188" s="26" t="s">
        <v>397</v>
      </c>
      <c r="D188" s="90" t="s">
        <v>438</v>
      </c>
      <c r="E188" s="26" t="s">
        <v>72</v>
      </c>
      <c r="F188" s="26">
        <v>4</v>
      </c>
      <c r="G188" s="16">
        <v>40</v>
      </c>
      <c r="H188" s="16">
        <f t="shared" si="2"/>
        <v>160</v>
      </c>
      <c r="I188" s="29">
        <v>2</v>
      </c>
      <c r="J188" s="29">
        <v>61</v>
      </c>
      <c r="K188" s="82" t="s">
        <v>284</v>
      </c>
      <c r="L188" s="30" t="s">
        <v>48</v>
      </c>
      <c r="M188" s="23"/>
    </row>
    <row r="189" spans="1:13" s="4" customFormat="1" ht="24.95" customHeight="1" x14ac:dyDescent="0.3">
      <c r="A189" s="14">
        <v>184</v>
      </c>
      <c r="B189" s="26" t="s">
        <v>69</v>
      </c>
      <c r="C189" s="26" t="s">
        <v>70</v>
      </c>
      <c r="D189" s="90" t="s">
        <v>439</v>
      </c>
      <c r="E189" s="26" t="s">
        <v>43</v>
      </c>
      <c r="F189" s="26">
        <v>1</v>
      </c>
      <c r="G189" s="16">
        <v>30</v>
      </c>
      <c r="H189" s="16">
        <f t="shared" si="2"/>
        <v>30</v>
      </c>
      <c r="I189" s="29">
        <v>14</v>
      </c>
      <c r="J189" s="29">
        <v>357</v>
      </c>
      <c r="K189" s="82" t="s">
        <v>284</v>
      </c>
      <c r="L189" s="30" t="s">
        <v>48</v>
      </c>
      <c r="M189" s="23"/>
    </row>
    <row r="190" spans="1:13" s="4" customFormat="1" ht="48.75" customHeight="1" x14ac:dyDescent="0.3">
      <c r="A190" s="14">
        <v>185</v>
      </c>
      <c r="B190" s="26" t="s">
        <v>440</v>
      </c>
      <c r="C190" s="26" t="s">
        <v>229</v>
      </c>
      <c r="D190" s="79" t="s">
        <v>441</v>
      </c>
      <c r="E190" s="26" t="s">
        <v>72</v>
      </c>
      <c r="F190" s="26">
        <v>3</v>
      </c>
      <c r="G190" s="16">
        <v>42</v>
      </c>
      <c r="H190" s="16">
        <f t="shared" si="2"/>
        <v>126</v>
      </c>
      <c r="I190" s="29">
        <v>2</v>
      </c>
      <c r="J190" s="29">
        <v>61</v>
      </c>
      <c r="K190" s="82" t="s">
        <v>284</v>
      </c>
      <c r="L190" s="30" t="s">
        <v>48</v>
      </c>
      <c r="M190" s="23"/>
    </row>
    <row r="191" spans="1:13" s="4" customFormat="1" ht="59.25" customHeight="1" x14ac:dyDescent="0.3">
      <c r="A191" s="14">
        <v>186</v>
      </c>
      <c r="B191" s="26" t="s">
        <v>440</v>
      </c>
      <c r="C191" s="26" t="s">
        <v>229</v>
      </c>
      <c r="D191" s="79" t="s">
        <v>442</v>
      </c>
      <c r="E191" s="26" t="s">
        <v>72</v>
      </c>
      <c r="F191" s="26">
        <v>3</v>
      </c>
      <c r="G191" s="16">
        <v>51</v>
      </c>
      <c r="H191" s="16">
        <f t="shared" si="2"/>
        <v>153</v>
      </c>
      <c r="I191" s="29">
        <v>2</v>
      </c>
      <c r="J191" s="29">
        <v>61</v>
      </c>
      <c r="K191" s="82" t="s">
        <v>284</v>
      </c>
      <c r="L191" s="30" t="s">
        <v>48</v>
      </c>
      <c r="M191" s="23"/>
    </row>
    <row r="192" spans="1:13" s="4" customFormat="1" ht="41.25" customHeight="1" x14ac:dyDescent="0.3">
      <c r="A192" s="14">
        <v>187</v>
      </c>
      <c r="B192" s="26" t="s">
        <v>440</v>
      </c>
      <c r="C192" s="26" t="s">
        <v>229</v>
      </c>
      <c r="D192" s="79" t="s">
        <v>443</v>
      </c>
      <c r="E192" s="26" t="s">
        <v>72</v>
      </c>
      <c r="F192" s="26">
        <v>2</v>
      </c>
      <c r="G192" s="16">
        <v>79</v>
      </c>
      <c r="H192" s="16">
        <f t="shared" si="2"/>
        <v>158</v>
      </c>
      <c r="I192" s="29">
        <v>2</v>
      </c>
      <c r="J192" s="29">
        <v>61</v>
      </c>
      <c r="K192" s="82" t="s">
        <v>284</v>
      </c>
      <c r="L192" s="30" t="s">
        <v>48</v>
      </c>
      <c r="M192" s="23"/>
    </row>
    <row r="193" spans="1:13" s="4" customFormat="1" ht="59.25" customHeight="1" x14ac:dyDescent="0.3">
      <c r="A193" s="14">
        <v>188</v>
      </c>
      <c r="B193" s="26" t="s">
        <v>440</v>
      </c>
      <c r="C193" s="26" t="s">
        <v>229</v>
      </c>
      <c r="D193" s="79" t="s">
        <v>444</v>
      </c>
      <c r="E193" s="26" t="s">
        <v>72</v>
      </c>
      <c r="F193" s="26">
        <v>2</v>
      </c>
      <c r="G193" s="16">
        <v>79</v>
      </c>
      <c r="H193" s="16">
        <f t="shared" si="2"/>
        <v>158</v>
      </c>
      <c r="I193" s="29">
        <v>2</v>
      </c>
      <c r="J193" s="29">
        <v>61</v>
      </c>
      <c r="K193" s="82" t="s">
        <v>284</v>
      </c>
      <c r="L193" s="30" t="s">
        <v>48</v>
      </c>
      <c r="M193" s="23"/>
    </row>
    <row r="194" spans="1:13" s="4" customFormat="1" ht="42.75" customHeight="1" x14ac:dyDescent="0.3">
      <c r="A194" s="14">
        <v>189</v>
      </c>
      <c r="B194" s="26" t="s">
        <v>445</v>
      </c>
      <c r="C194" s="26" t="s">
        <v>229</v>
      </c>
      <c r="D194" s="79" t="s">
        <v>446</v>
      </c>
      <c r="E194" s="26" t="s">
        <v>43</v>
      </c>
      <c r="F194" s="26">
        <v>6</v>
      </c>
      <c r="G194" s="16">
        <v>55.2</v>
      </c>
      <c r="H194" s="16">
        <f t="shared" si="2"/>
        <v>331.20000000000005</v>
      </c>
      <c r="I194" s="29">
        <v>2</v>
      </c>
      <c r="J194" s="29">
        <v>61</v>
      </c>
      <c r="K194" s="82" t="s">
        <v>284</v>
      </c>
      <c r="L194" s="30" t="s">
        <v>48</v>
      </c>
      <c r="M194" s="23"/>
    </row>
    <row r="195" spans="1:13" s="4" customFormat="1" ht="24.95" customHeight="1" x14ac:dyDescent="0.3">
      <c r="A195" s="14">
        <v>190</v>
      </c>
      <c r="B195" s="32" t="s">
        <v>447</v>
      </c>
      <c r="C195" s="29" t="s">
        <v>229</v>
      </c>
      <c r="D195" s="79" t="s">
        <v>448</v>
      </c>
      <c r="E195" s="29" t="s">
        <v>101</v>
      </c>
      <c r="F195" s="27">
        <v>2</v>
      </c>
      <c r="G195" s="16">
        <v>50</v>
      </c>
      <c r="H195" s="16">
        <f t="shared" si="2"/>
        <v>100</v>
      </c>
      <c r="I195" s="29">
        <v>2</v>
      </c>
      <c r="J195" s="29">
        <v>61</v>
      </c>
      <c r="K195" s="82" t="s">
        <v>284</v>
      </c>
      <c r="L195" s="30" t="s">
        <v>23</v>
      </c>
      <c r="M195" s="23"/>
    </row>
    <row r="196" spans="1:13" s="4" customFormat="1" ht="24.95" customHeight="1" x14ac:dyDescent="0.3">
      <c r="A196" s="14">
        <v>191</v>
      </c>
      <c r="B196" s="26" t="s">
        <v>449</v>
      </c>
      <c r="C196" s="26" t="s">
        <v>96</v>
      </c>
      <c r="D196" s="90" t="s">
        <v>450</v>
      </c>
      <c r="E196" s="26" t="s">
        <v>43</v>
      </c>
      <c r="F196" s="26">
        <v>50</v>
      </c>
      <c r="G196" s="16">
        <v>3</v>
      </c>
      <c r="H196" s="16">
        <f t="shared" si="2"/>
        <v>150</v>
      </c>
      <c r="I196" s="29">
        <v>2</v>
      </c>
      <c r="J196" s="29">
        <v>61</v>
      </c>
      <c r="K196" s="82" t="s">
        <v>284</v>
      </c>
      <c r="L196" s="30" t="s">
        <v>48</v>
      </c>
      <c r="M196" s="23"/>
    </row>
    <row r="197" spans="1:13" s="4" customFormat="1" ht="24.95" customHeight="1" x14ac:dyDescent="0.3">
      <c r="A197" s="14">
        <v>192</v>
      </c>
      <c r="B197" s="26" t="s">
        <v>451</v>
      </c>
      <c r="C197" s="26" t="s">
        <v>452</v>
      </c>
      <c r="D197" s="79" t="s">
        <v>453</v>
      </c>
      <c r="E197" s="26" t="s">
        <v>454</v>
      </c>
      <c r="F197" s="26">
        <v>2</v>
      </c>
      <c r="G197" s="16">
        <v>625.6</v>
      </c>
      <c r="H197" s="16">
        <f t="shared" si="2"/>
        <v>1251.2</v>
      </c>
      <c r="I197" s="29">
        <v>2</v>
      </c>
      <c r="J197" s="29">
        <v>61</v>
      </c>
      <c r="K197" s="82" t="s">
        <v>284</v>
      </c>
      <c r="L197" s="30" t="s">
        <v>23</v>
      </c>
      <c r="M197" s="23"/>
    </row>
    <row r="198" spans="1:13" s="4" customFormat="1" ht="36.75" customHeight="1" x14ac:dyDescent="0.3">
      <c r="A198" s="14">
        <v>193</v>
      </c>
      <c r="B198" s="26" t="s">
        <v>455</v>
      </c>
      <c r="C198" s="26" t="s">
        <v>456</v>
      </c>
      <c r="D198" s="90" t="s">
        <v>457</v>
      </c>
      <c r="E198" s="26" t="s">
        <v>85</v>
      </c>
      <c r="F198" s="26">
        <v>1</v>
      </c>
      <c r="G198" s="16">
        <v>487.6</v>
      </c>
      <c r="H198" s="16">
        <f t="shared" ref="H198:H261" si="3">G198*F198</f>
        <v>487.6</v>
      </c>
      <c r="I198" s="29">
        <v>2</v>
      </c>
      <c r="J198" s="29">
        <v>61</v>
      </c>
      <c r="K198" s="82" t="s">
        <v>284</v>
      </c>
      <c r="L198" s="30" t="s">
        <v>23</v>
      </c>
      <c r="M198" s="23"/>
    </row>
    <row r="199" spans="1:13" s="4" customFormat="1" ht="24.95" customHeight="1" x14ac:dyDescent="0.3">
      <c r="A199" s="14">
        <v>194</v>
      </c>
      <c r="B199" s="26" t="s">
        <v>458</v>
      </c>
      <c r="C199" s="26" t="s">
        <v>456</v>
      </c>
      <c r="D199" s="90" t="s">
        <v>459</v>
      </c>
      <c r="E199" s="26" t="s">
        <v>21</v>
      </c>
      <c r="F199" s="26">
        <v>1</v>
      </c>
      <c r="G199" s="16">
        <v>515.20000000000005</v>
      </c>
      <c r="H199" s="16">
        <f t="shared" si="3"/>
        <v>515.20000000000005</v>
      </c>
      <c r="I199" s="29">
        <v>2</v>
      </c>
      <c r="J199" s="29">
        <v>61</v>
      </c>
      <c r="K199" s="82" t="s">
        <v>284</v>
      </c>
      <c r="L199" s="30" t="s">
        <v>23</v>
      </c>
      <c r="M199" s="23"/>
    </row>
    <row r="200" spans="1:13" s="4" customFormat="1" ht="24.95" customHeight="1" x14ac:dyDescent="0.3">
      <c r="A200" s="14">
        <v>195</v>
      </c>
      <c r="B200" s="26" t="s">
        <v>460</v>
      </c>
      <c r="C200" s="26" t="s">
        <v>456</v>
      </c>
      <c r="D200" s="90" t="s">
        <v>461</v>
      </c>
      <c r="E200" s="26" t="s">
        <v>85</v>
      </c>
      <c r="F200" s="26">
        <v>1</v>
      </c>
      <c r="G200" s="16">
        <v>524.4</v>
      </c>
      <c r="H200" s="16">
        <f t="shared" si="3"/>
        <v>524.4</v>
      </c>
      <c r="I200" s="29">
        <v>2</v>
      </c>
      <c r="J200" s="29">
        <v>61</v>
      </c>
      <c r="K200" s="82" t="s">
        <v>284</v>
      </c>
      <c r="L200" s="30" t="s">
        <v>23</v>
      </c>
      <c r="M200" s="23"/>
    </row>
    <row r="201" spans="1:13" s="4" customFormat="1" ht="24.95" customHeight="1" x14ac:dyDescent="0.3">
      <c r="A201" s="14">
        <v>196</v>
      </c>
      <c r="B201" s="26" t="s">
        <v>462</v>
      </c>
      <c r="C201" s="26" t="s">
        <v>229</v>
      </c>
      <c r="D201" s="90" t="s">
        <v>463</v>
      </c>
      <c r="E201" s="26" t="s">
        <v>101</v>
      </c>
      <c r="F201" s="26">
        <v>3</v>
      </c>
      <c r="G201" s="16">
        <v>180</v>
      </c>
      <c r="H201" s="16">
        <f t="shared" si="3"/>
        <v>540</v>
      </c>
      <c r="I201" s="29">
        <v>2</v>
      </c>
      <c r="J201" s="29">
        <v>61</v>
      </c>
      <c r="K201" s="82" t="s">
        <v>284</v>
      </c>
      <c r="L201" s="30" t="s">
        <v>23</v>
      </c>
      <c r="M201" s="23"/>
    </row>
    <row r="202" spans="1:13" s="4" customFormat="1" ht="24.95" customHeight="1" x14ac:dyDescent="0.3">
      <c r="A202" s="14">
        <v>197</v>
      </c>
      <c r="B202" s="26" t="s">
        <v>464</v>
      </c>
      <c r="C202" s="26" t="s">
        <v>229</v>
      </c>
      <c r="D202" s="90" t="s">
        <v>465</v>
      </c>
      <c r="E202" s="26" t="s">
        <v>21</v>
      </c>
      <c r="F202" s="26">
        <v>3</v>
      </c>
      <c r="G202" s="16">
        <v>92</v>
      </c>
      <c r="H202" s="16">
        <f t="shared" si="3"/>
        <v>276</v>
      </c>
      <c r="I202" s="29">
        <v>2</v>
      </c>
      <c r="J202" s="29">
        <v>61</v>
      </c>
      <c r="K202" s="82" t="s">
        <v>284</v>
      </c>
      <c r="L202" s="30" t="s">
        <v>23</v>
      </c>
      <c r="M202" s="23"/>
    </row>
    <row r="203" spans="1:13" s="4" customFormat="1" ht="24.95" customHeight="1" x14ac:dyDescent="0.3">
      <c r="A203" s="14">
        <v>198</v>
      </c>
      <c r="B203" s="26" t="s">
        <v>466</v>
      </c>
      <c r="C203" s="26" t="s">
        <v>229</v>
      </c>
      <c r="D203" s="90" t="s">
        <v>467</v>
      </c>
      <c r="E203" s="26" t="s">
        <v>21</v>
      </c>
      <c r="F203" s="26">
        <v>2</v>
      </c>
      <c r="G203" s="16">
        <v>92</v>
      </c>
      <c r="H203" s="16">
        <f t="shared" si="3"/>
        <v>184</v>
      </c>
      <c r="I203" s="29">
        <v>2</v>
      </c>
      <c r="J203" s="29">
        <v>61</v>
      </c>
      <c r="K203" s="82" t="s">
        <v>284</v>
      </c>
      <c r="L203" s="30" t="s">
        <v>23</v>
      </c>
      <c r="M203" s="23"/>
    </row>
    <row r="204" spans="1:13" s="4" customFormat="1" ht="24.95" customHeight="1" x14ac:dyDescent="0.3">
      <c r="A204" s="14">
        <v>199</v>
      </c>
      <c r="B204" s="26" t="s">
        <v>468</v>
      </c>
      <c r="C204" s="26" t="s">
        <v>229</v>
      </c>
      <c r="D204" s="90" t="s">
        <v>469</v>
      </c>
      <c r="E204" s="26" t="s">
        <v>21</v>
      </c>
      <c r="F204" s="26">
        <v>1</v>
      </c>
      <c r="G204" s="16">
        <v>138</v>
      </c>
      <c r="H204" s="16">
        <f t="shared" si="3"/>
        <v>138</v>
      </c>
      <c r="I204" s="29">
        <v>2</v>
      </c>
      <c r="J204" s="29">
        <v>61</v>
      </c>
      <c r="K204" s="82" t="s">
        <v>284</v>
      </c>
      <c r="L204" s="30" t="s">
        <v>23</v>
      </c>
      <c r="M204" s="23"/>
    </row>
    <row r="205" spans="1:13" s="4" customFormat="1" ht="24.95" customHeight="1" x14ac:dyDescent="0.3">
      <c r="A205" s="14">
        <v>200</v>
      </c>
      <c r="B205" s="26" t="s">
        <v>470</v>
      </c>
      <c r="C205" s="26" t="s">
        <v>229</v>
      </c>
      <c r="D205" s="90" t="s">
        <v>471</v>
      </c>
      <c r="E205" s="26" t="s">
        <v>21</v>
      </c>
      <c r="F205" s="26">
        <v>2</v>
      </c>
      <c r="G205" s="16">
        <v>130</v>
      </c>
      <c r="H205" s="16">
        <f t="shared" si="3"/>
        <v>260</v>
      </c>
      <c r="I205" s="29">
        <v>2</v>
      </c>
      <c r="J205" s="29">
        <v>61</v>
      </c>
      <c r="K205" s="82" t="s">
        <v>284</v>
      </c>
      <c r="L205" s="30" t="s">
        <v>23</v>
      </c>
      <c r="M205" s="23"/>
    </row>
    <row r="206" spans="1:13" s="4" customFormat="1" ht="24.95" customHeight="1" x14ac:dyDescent="0.3">
      <c r="A206" s="14">
        <v>201</v>
      </c>
      <c r="B206" s="26" t="s">
        <v>472</v>
      </c>
      <c r="C206" s="26" t="s">
        <v>397</v>
      </c>
      <c r="D206" s="90" t="s">
        <v>150</v>
      </c>
      <c r="E206" s="26" t="s">
        <v>21</v>
      </c>
      <c r="F206" s="26">
        <v>2</v>
      </c>
      <c r="G206" s="16">
        <v>285.2</v>
      </c>
      <c r="H206" s="16">
        <f t="shared" si="3"/>
        <v>570.4</v>
      </c>
      <c r="I206" s="29">
        <v>2</v>
      </c>
      <c r="J206" s="29">
        <v>61</v>
      </c>
      <c r="K206" s="82" t="s">
        <v>284</v>
      </c>
      <c r="L206" s="30" t="s">
        <v>23</v>
      </c>
      <c r="M206" s="23"/>
    </row>
    <row r="207" spans="1:13" s="4" customFormat="1" ht="24.95" customHeight="1" x14ac:dyDescent="0.3">
      <c r="A207" s="14">
        <v>202</v>
      </c>
      <c r="B207" s="26" t="s">
        <v>473</v>
      </c>
      <c r="C207" s="26" t="s">
        <v>229</v>
      </c>
      <c r="D207" s="90" t="s">
        <v>474</v>
      </c>
      <c r="E207" s="26" t="s">
        <v>72</v>
      </c>
      <c r="F207" s="26">
        <v>7</v>
      </c>
      <c r="G207" s="16">
        <v>41.4</v>
      </c>
      <c r="H207" s="16">
        <f t="shared" si="3"/>
        <v>289.8</v>
      </c>
      <c r="I207" s="29">
        <v>7</v>
      </c>
      <c r="J207" s="29">
        <v>61</v>
      </c>
      <c r="K207" s="82" t="s">
        <v>284</v>
      </c>
      <c r="L207" s="30" t="s">
        <v>48</v>
      </c>
      <c r="M207" s="23"/>
    </row>
    <row r="208" spans="1:13" s="4" customFormat="1" ht="24.95" customHeight="1" x14ac:dyDescent="0.3">
      <c r="A208" s="14">
        <v>203</v>
      </c>
      <c r="B208" s="26" t="s">
        <v>475</v>
      </c>
      <c r="C208" s="26" t="s">
        <v>397</v>
      </c>
      <c r="D208" s="90" t="s">
        <v>476</v>
      </c>
      <c r="E208" s="26" t="s">
        <v>356</v>
      </c>
      <c r="F208" s="26">
        <v>1</v>
      </c>
      <c r="G208" s="16">
        <v>115</v>
      </c>
      <c r="H208" s="16">
        <f t="shared" si="3"/>
        <v>115</v>
      </c>
      <c r="I208" s="29">
        <v>2</v>
      </c>
      <c r="J208" s="29">
        <v>61</v>
      </c>
      <c r="K208" s="82" t="s">
        <v>284</v>
      </c>
      <c r="L208" s="30" t="s">
        <v>23</v>
      </c>
      <c r="M208" s="23"/>
    </row>
    <row r="209" spans="1:13" s="4" customFormat="1" ht="24.95" customHeight="1" x14ac:dyDescent="0.3">
      <c r="A209" s="14">
        <v>204</v>
      </c>
      <c r="B209" s="26" t="s">
        <v>477</v>
      </c>
      <c r="C209" s="26" t="s">
        <v>478</v>
      </c>
      <c r="D209" s="90" t="s">
        <v>479</v>
      </c>
      <c r="E209" s="26" t="s">
        <v>47</v>
      </c>
      <c r="F209" s="26">
        <v>1</v>
      </c>
      <c r="G209" s="16">
        <v>35</v>
      </c>
      <c r="H209" s="16">
        <f t="shared" si="3"/>
        <v>35</v>
      </c>
      <c r="I209" s="29">
        <v>2</v>
      </c>
      <c r="J209" s="29">
        <v>61</v>
      </c>
      <c r="K209" s="82" t="s">
        <v>284</v>
      </c>
      <c r="L209" s="30" t="s">
        <v>48</v>
      </c>
      <c r="M209" s="23"/>
    </row>
    <row r="210" spans="1:13" s="4" customFormat="1" ht="81" customHeight="1" x14ac:dyDescent="0.3">
      <c r="A210" s="14">
        <v>205</v>
      </c>
      <c r="B210" s="26" t="s">
        <v>480</v>
      </c>
      <c r="C210" s="28" t="s">
        <v>417</v>
      </c>
      <c r="D210" s="79" t="s">
        <v>481</v>
      </c>
      <c r="E210" s="26" t="s">
        <v>85</v>
      </c>
      <c r="F210" s="26">
        <v>1</v>
      </c>
      <c r="G210" s="16">
        <v>95</v>
      </c>
      <c r="H210" s="16">
        <f t="shared" si="3"/>
        <v>95</v>
      </c>
      <c r="I210" s="29">
        <v>7</v>
      </c>
      <c r="J210" s="29">
        <v>180</v>
      </c>
      <c r="K210" s="82" t="s">
        <v>284</v>
      </c>
      <c r="L210" s="30" t="s">
        <v>23</v>
      </c>
      <c r="M210" s="23"/>
    </row>
    <row r="211" spans="1:13" s="4" customFormat="1" ht="67.5" customHeight="1" x14ac:dyDescent="0.3">
      <c r="A211" s="14">
        <v>206</v>
      </c>
      <c r="B211" s="28" t="s">
        <v>482</v>
      </c>
      <c r="C211" s="28" t="s">
        <v>417</v>
      </c>
      <c r="D211" s="79" t="s">
        <v>483</v>
      </c>
      <c r="E211" s="28" t="s">
        <v>85</v>
      </c>
      <c r="F211" s="26">
        <v>1</v>
      </c>
      <c r="G211" s="16">
        <v>120</v>
      </c>
      <c r="H211" s="16">
        <f t="shared" si="3"/>
        <v>120</v>
      </c>
      <c r="I211" s="29">
        <v>2</v>
      </c>
      <c r="J211" s="29">
        <v>61</v>
      </c>
      <c r="K211" s="82" t="s">
        <v>284</v>
      </c>
      <c r="L211" s="30" t="s">
        <v>23</v>
      </c>
      <c r="M211" s="23"/>
    </row>
    <row r="212" spans="1:13" s="4" customFormat="1" ht="40.5" customHeight="1" x14ac:dyDescent="0.3">
      <c r="A212" s="14">
        <v>207</v>
      </c>
      <c r="B212" s="26" t="s">
        <v>484</v>
      </c>
      <c r="C212" s="26" t="s">
        <v>80</v>
      </c>
      <c r="D212" s="79" t="s">
        <v>485</v>
      </c>
      <c r="E212" s="26" t="s">
        <v>43</v>
      </c>
      <c r="F212" s="26">
        <v>2</v>
      </c>
      <c r="G212" s="16">
        <v>32</v>
      </c>
      <c r="H212" s="16">
        <f t="shared" si="3"/>
        <v>64</v>
      </c>
      <c r="I212" s="29">
        <v>2</v>
      </c>
      <c r="J212" s="29">
        <v>61</v>
      </c>
      <c r="K212" s="82" t="s">
        <v>284</v>
      </c>
      <c r="L212" s="30" t="s">
        <v>48</v>
      </c>
      <c r="M212" s="23"/>
    </row>
    <row r="213" spans="1:13" s="4" customFormat="1" ht="46.5" customHeight="1" x14ac:dyDescent="0.3">
      <c r="A213" s="14">
        <v>208</v>
      </c>
      <c r="B213" s="26" t="s">
        <v>486</v>
      </c>
      <c r="C213" s="26" t="s">
        <v>229</v>
      </c>
      <c r="D213" s="90" t="s">
        <v>487</v>
      </c>
      <c r="E213" s="26" t="s">
        <v>488</v>
      </c>
      <c r="F213" s="26">
        <v>1</v>
      </c>
      <c r="G213" s="16">
        <v>652.28</v>
      </c>
      <c r="H213" s="16">
        <f t="shared" si="3"/>
        <v>652.28</v>
      </c>
      <c r="I213" s="29">
        <v>2</v>
      </c>
      <c r="J213" s="29">
        <v>61</v>
      </c>
      <c r="K213" s="82" t="s">
        <v>284</v>
      </c>
      <c r="L213" s="30" t="s">
        <v>48</v>
      </c>
      <c r="M213" s="23"/>
    </row>
    <row r="214" spans="1:13" s="4" customFormat="1" ht="24.95" customHeight="1" x14ac:dyDescent="0.3">
      <c r="A214" s="14">
        <v>209</v>
      </c>
      <c r="B214" s="26" t="s">
        <v>489</v>
      </c>
      <c r="C214" s="26" t="s">
        <v>39</v>
      </c>
      <c r="D214" s="90" t="s">
        <v>490</v>
      </c>
      <c r="E214" s="26" t="s">
        <v>21</v>
      </c>
      <c r="F214" s="26">
        <v>30</v>
      </c>
      <c r="G214" s="16">
        <v>12</v>
      </c>
      <c r="H214" s="16">
        <f t="shared" si="3"/>
        <v>360</v>
      </c>
      <c r="I214" s="29">
        <v>14</v>
      </c>
      <c r="J214" s="29">
        <v>357</v>
      </c>
      <c r="K214" s="82" t="s">
        <v>284</v>
      </c>
      <c r="L214" s="30" t="s">
        <v>48</v>
      </c>
      <c r="M214" s="23"/>
    </row>
    <row r="215" spans="1:13" s="4" customFormat="1" ht="24.95" customHeight="1" x14ac:dyDescent="0.3">
      <c r="A215" s="14">
        <v>210</v>
      </c>
      <c r="B215" s="26" t="s">
        <v>491</v>
      </c>
      <c r="C215" s="26" t="s">
        <v>229</v>
      </c>
      <c r="D215" s="90" t="s">
        <v>492</v>
      </c>
      <c r="E215" s="26" t="s">
        <v>72</v>
      </c>
      <c r="F215" s="26">
        <v>6</v>
      </c>
      <c r="G215" s="16">
        <v>80</v>
      </c>
      <c r="H215" s="16">
        <f t="shared" si="3"/>
        <v>480</v>
      </c>
      <c r="I215" s="29">
        <v>2</v>
      </c>
      <c r="J215" s="29">
        <v>61</v>
      </c>
      <c r="K215" s="82" t="s">
        <v>284</v>
      </c>
      <c r="L215" s="30" t="s">
        <v>48</v>
      </c>
      <c r="M215" s="23"/>
    </row>
    <row r="216" spans="1:13" s="4" customFormat="1" ht="24.95" customHeight="1" x14ac:dyDescent="0.3">
      <c r="A216" s="14">
        <v>211</v>
      </c>
      <c r="B216" s="26" t="s">
        <v>493</v>
      </c>
      <c r="C216" s="26" t="s">
        <v>494</v>
      </c>
      <c r="D216" s="90" t="s">
        <v>495</v>
      </c>
      <c r="E216" s="26" t="s">
        <v>72</v>
      </c>
      <c r="F216" s="26">
        <v>1</v>
      </c>
      <c r="G216" s="16">
        <v>45</v>
      </c>
      <c r="H216" s="16">
        <f t="shared" si="3"/>
        <v>45</v>
      </c>
      <c r="I216" s="29">
        <v>2</v>
      </c>
      <c r="J216" s="29">
        <v>61</v>
      </c>
      <c r="K216" s="82" t="s">
        <v>284</v>
      </c>
      <c r="L216" s="30" t="s">
        <v>48</v>
      </c>
      <c r="M216" s="23"/>
    </row>
    <row r="217" spans="1:13" s="4" customFormat="1" ht="24.95" customHeight="1" x14ac:dyDescent="0.3">
      <c r="A217" s="14">
        <v>212</v>
      </c>
      <c r="B217" s="26" t="s">
        <v>496</v>
      </c>
      <c r="C217" s="26" t="s">
        <v>497</v>
      </c>
      <c r="D217" s="90" t="s">
        <v>498</v>
      </c>
      <c r="E217" s="26" t="s">
        <v>72</v>
      </c>
      <c r="F217" s="26">
        <v>1</v>
      </c>
      <c r="G217" s="16">
        <v>36.799999999999997</v>
      </c>
      <c r="H217" s="16">
        <f t="shared" si="3"/>
        <v>36.799999999999997</v>
      </c>
      <c r="I217" s="29">
        <v>2</v>
      </c>
      <c r="J217" s="29">
        <v>61</v>
      </c>
      <c r="K217" s="82" t="s">
        <v>284</v>
      </c>
      <c r="L217" s="30" t="s">
        <v>48</v>
      </c>
      <c r="M217" s="23"/>
    </row>
    <row r="218" spans="1:13" s="4" customFormat="1" ht="24.95" customHeight="1" x14ac:dyDescent="0.3">
      <c r="A218" s="14">
        <v>213</v>
      </c>
      <c r="B218" s="28" t="s">
        <v>499</v>
      </c>
      <c r="C218" s="28" t="s">
        <v>500</v>
      </c>
      <c r="D218" s="80" t="s">
        <v>501</v>
      </c>
      <c r="E218" s="28" t="s">
        <v>85</v>
      </c>
      <c r="F218" s="26">
        <v>10</v>
      </c>
      <c r="G218" s="16">
        <v>45</v>
      </c>
      <c r="H218" s="16">
        <f t="shared" si="3"/>
        <v>450</v>
      </c>
      <c r="I218" s="29">
        <v>2</v>
      </c>
      <c r="J218" s="29">
        <v>61</v>
      </c>
      <c r="K218" s="82" t="s">
        <v>284</v>
      </c>
      <c r="L218" s="30" t="s">
        <v>48</v>
      </c>
      <c r="M218" s="23"/>
    </row>
    <row r="219" spans="1:13" s="4" customFormat="1" ht="24.95" customHeight="1" x14ac:dyDescent="0.3">
      <c r="A219" s="14">
        <v>214</v>
      </c>
      <c r="B219" s="26" t="s">
        <v>502</v>
      </c>
      <c r="C219" s="26" t="s">
        <v>397</v>
      </c>
      <c r="D219" s="79" t="s">
        <v>503</v>
      </c>
      <c r="E219" s="26" t="s">
        <v>72</v>
      </c>
      <c r="F219" s="26">
        <v>1</v>
      </c>
      <c r="G219" s="16">
        <v>450</v>
      </c>
      <c r="H219" s="16">
        <f t="shared" si="3"/>
        <v>450</v>
      </c>
      <c r="I219" s="29">
        <v>2</v>
      </c>
      <c r="J219" s="29">
        <v>61</v>
      </c>
      <c r="K219" s="82" t="s">
        <v>284</v>
      </c>
      <c r="L219" s="30" t="s">
        <v>48</v>
      </c>
      <c r="M219" s="23"/>
    </row>
    <row r="220" spans="1:13" s="4" customFormat="1" ht="24.95" customHeight="1" x14ac:dyDescent="0.3">
      <c r="A220" s="14">
        <v>215</v>
      </c>
      <c r="B220" s="26" t="s">
        <v>502</v>
      </c>
      <c r="C220" s="26" t="s">
        <v>397</v>
      </c>
      <c r="D220" s="79" t="s">
        <v>504</v>
      </c>
      <c r="E220" s="26" t="s">
        <v>72</v>
      </c>
      <c r="F220" s="26">
        <v>2</v>
      </c>
      <c r="G220" s="16">
        <v>110</v>
      </c>
      <c r="H220" s="16">
        <f t="shared" si="3"/>
        <v>220</v>
      </c>
      <c r="I220" s="29">
        <v>2</v>
      </c>
      <c r="J220" s="29">
        <v>61</v>
      </c>
      <c r="K220" s="82" t="s">
        <v>284</v>
      </c>
      <c r="L220" s="30" t="s">
        <v>48</v>
      </c>
      <c r="M220" s="23"/>
    </row>
    <row r="221" spans="1:13" s="4" customFormat="1" ht="24.95" customHeight="1" x14ac:dyDescent="0.3">
      <c r="A221" s="14">
        <v>216</v>
      </c>
      <c r="B221" s="26" t="s">
        <v>505</v>
      </c>
      <c r="C221" s="26" t="s">
        <v>397</v>
      </c>
      <c r="D221" s="79" t="s">
        <v>506</v>
      </c>
      <c r="E221" s="26" t="s">
        <v>72</v>
      </c>
      <c r="F221" s="26">
        <v>1</v>
      </c>
      <c r="G221" s="16">
        <v>550</v>
      </c>
      <c r="H221" s="16">
        <f t="shared" si="3"/>
        <v>550</v>
      </c>
      <c r="I221" s="29">
        <v>2</v>
      </c>
      <c r="J221" s="29">
        <v>61</v>
      </c>
      <c r="K221" s="82" t="s">
        <v>284</v>
      </c>
      <c r="L221" s="30" t="s">
        <v>48</v>
      </c>
      <c r="M221" s="23"/>
    </row>
    <row r="222" spans="1:13" s="4" customFormat="1" ht="24.95" customHeight="1" x14ac:dyDescent="0.3">
      <c r="A222" s="14">
        <v>217</v>
      </c>
      <c r="B222" s="26" t="s">
        <v>505</v>
      </c>
      <c r="C222" s="26" t="s">
        <v>397</v>
      </c>
      <c r="D222" s="79" t="s">
        <v>507</v>
      </c>
      <c r="E222" s="26" t="s">
        <v>72</v>
      </c>
      <c r="F222" s="26">
        <v>2</v>
      </c>
      <c r="G222" s="16">
        <v>130</v>
      </c>
      <c r="H222" s="16">
        <f t="shared" si="3"/>
        <v>260</v>
      </c>
      <c r="I222" s="29">
        <v>2</v>
      </c>
      <c r="J222" s="29">
        <v>61</v>
      </c>
      <c r="K222" s="82" t="s">
        <v>284</v>
      </c>
      <c r="L222" s="30" t="s">
        <v>48</v>
      </c>
      <c r="M222" s="23"/>
    </row>
    <row r="223" spans="1:13" s="4" customFormat="1" ht="37.5" customHeight="1" x14ac:dyDescent="0.3">
      <c r="A223" s="14">
        <v>218</v>
      </c>
      <c r="B223" s="26" t="s">
        <v>508</v>
      </c>
      <c r="C223" s="26" t="s">
        <v>229</v>
      </c>
      <c r="D223" s="92" t="s">
        <v>769</v>
      </c>
      <c r="E223" s="26" t="s">
        <v>72</v>
      </c>
      <c r="F223" s="26">
        <v>2</v>
      </c>
      <c r="G223" s="16">
        <v>50</v>
      </c>
      <c r="H223" s="16">
        <f t="shared" si="3"/>
        <v>100</v>
      </c>
      <c r="I223" s="29">
        <v>2</v>
      </c>
      <c r="J223" s="29">
        <v>61</v>
      </c>
      <c r="K223" s="82" t="s">
        <v>284</v>
      </c>
      <c r="L223" s="30" t="s">
        <v>48</v>
      </c>
      <c r="M223" s="23"/>
    </row>
    <row r="224" spans="1:13" s="4" customFormat="1" ht="41.25" customHeight="1" x14ac:dyDescent="0.3">
      <c r="A224" s="14">
        <v>219</v>
      </c>
      <c r="B224" s="26" t="s">
        <v>508</v>
      </c>
      <c r="C224" s="26" t="s">
        <v>229</v>
      </c>
      <c r="D224" s="92" t="s">
        <v>770</v>
      </c>
      <c r="E224" s="26" t="s">
        <v>72</v>
      </c>
      <c r="F224" s="26">
        <v>1</v>
      </c>
      <c r="G224" s="16">
        <v>57</v>
      </c>
      <c r="H224" s="16">
        <f t="shared" si="3"/>
        <v>57</v>
      </c>
      <c r="I224" s="29">
        <v>2</v>
      </c>
      <c r="J224" s="29">
        <v>61</v>
      </c>
      <c r="K224" s="82" t="s">
        <v>284</v>
      </c>
      <c r="L224" s="30" t="s">
        <v>48</v>
      </c>
      <c r="M224" s="23"/>
    </row>
    <row r="225" spans="1:13" s="4" customFormat="1" ht="24.95" customHeight="1" x14ac:dyDescent="0.3">
      <c r="A225" s="14">
        <v>220</v>
      </c>
      <c r="B225" s="26" t="s">
        <v>509</v>
      </c>
      <c r="C225" s="26" t="s">
        <v>229</v>
      </c>
      <c r="D225" s="90" t="s">
        <v>510</v>
      </c>
      <c r="E225" s="26" t="s">
        <v>72</v>
      </c>
      <c r="F225" s="26">
        <v>5</v>
      </c>
      <c r="G225" s="16">
        <v>46</v>
      </c>
      <c r="H225" s="16">
        <f t="shared" si="3"/>
        <v>230</v>
      </c>
      <c r="I225" s="29">
        <v>7</v>
      </c>
      <c r="J225" s="29">
        <v>177</v>
      </c>
      <c r="K225" s="82" t="s">
        <v>284</v>
      </c>
      <c r="L225" s="30" t="s">
        <v>48</v>
      </c>
      <c r="M225" s="23"/>
    </row>
    <row r="226" spans="1:13" s="4" customFormat="1" ht="24.95" customHeight="1" x14ac:dyDescent="0.3">
      <c r="A226" s="14">
        <v>221</v>
      </c>
      <c r="B226" s="32" t="s">
        <v>511</v>
      </c>
      <c r="C226" s="24" t="s">
        <v>197</v>
      </c>
      <c r="D226" s="90" t="s">
        <v>198</v>
      </c>
      <c r="E226" s="26"/>
      <c r="F226" s="26">
        <v>1</v>
      </c>
      <c r="G226" s="16">
        <v>280</v>
      </c>
      <c r="H226" s="16">
        <f t="shared" si="3"/>
        <v>280</v>
      </c>
      <c r="I226" s="29">
        <v>7</v>
      </c>
      <c r="J226" s="29">
        <v>177</v>
      </c>
      <c r="K226" s="82" t="s">
        <v>284</v>
      </c>
      <c r="L226" s="30" t="s">
        <v>23</v>
      </c>
      <c r="M226" s="23"/>
    </row>
    <row r="227" spans="1:13" s="4" customFormat="1" ht="24.95" customHeight="1" x14ac:dyDescent="0.3">
      <c r="A227" s="14">
        <v>222</v>
      </c>
      <c r="B227" s="32" t="s">
        <v>512</v>
      </c>
      <c r="C227" s="29" t="s">
        <v>112</v>
      </c>
      <c r="D227" s="90" t="s">
        <v>513</v>
      </c>
      <c r="E227" s="29" t="s">
        <v>72</v>
      </c>
      <c r="F227" s="27">
        <v>5</v>
      </c>
      <c r="G227" s="16">
        <v>20</v>
      </c>
      <c r="H227" s="16">
        <f t="shared" si="3"/>
        <v>100</v>
      </c>
      <c r="I227" s="28">
        <v>14</v>
      </c>
      <c r="J227" s="28">
        <v>357</v>
      </c>
      <c r="K227" s="82" t="s">
        <v>284</v>
      </c>
      <c r="L227" s="30" t="s">
        <v>48</v>
      </c>
      <c r="M227" s="23"/>
    </row>
    <row r="228" spans="1:13" s="4" customFormat="1" ht="24.95" customHeight="1" x14ac:dyDescent="0.3">
      <c r="A228" s="14">
        <v>223</v>
      </c>
      <c r="B228" s="26" t="s">
        <v>514</v>
      </c>
      <c r="C228" s="26" t="s">
        <v>184</v>
      </c>
      <c r="D228" s="90" t="s">
        <v>515</v>
      </c>
      <c r="E228" s="26" t="s">
        <v>43</v>
      </c>
      <c r="F228" s="26">
        <v>1</v>
      </c>
      <c r="G228" s="16">
        <v>580</v>
      </c>
      <c r="H228" s="16">
        <f t="shared" si="3"/>
        <v>580</v>
      </c>
      <c r="I228" s="28">
        <v>2</v>
      </c>
      <c r="J228" s="28">
        <v>61</v>
      </c>
      <c r="K228" s="82" t="s">
        <v>284</v>
      </c>
      <c r="L228" s="30" t="s">
        <v>48</v>
      </c>
      <c r="M228" s="23"/>
    </row>
    <row r="229" spans="1:13" s="4" customFormat="1" ht="24.95" customHeight="1" x14ac:dyDescent="0.3">
      <c r="A229" s="14">
        <v>224</v>
      </c>
      <c r="B229" s="32" t="s">
        <v>516</v>
      </c>
      <c r="C229" s="29" t="s">
        <v>127</v>
      </c>
      <c r="D229" s="90" t="s">
        <v>517</v>
      </c>
      <c r="E229" s="29" t="s">
        <v>21</v>
      </c>
      <c r="F229" s="27">
        <v>1</v>
      </c>
      <c r="G229" s="16">
        <v>9</v>
      </c>
      <c r="H229" s="16">
        <f t="shared" si="3"/>
        <v>9</v>
      </c>
      <c r="I229" s="28">
        <v>7</v>
      </c>
      <c r="J229" s="28">
        <v>177</v>
      </c>
      <c r="K229" s="82" t="s">
        <v>284</v>
      </c>
      <c r="L229" s="30" t="s">
        <v>48</v>
      </c>
      <c r="M229" s="23"/>
    </row>
    <row r="230" spans="1:13" s="4" customFormat="1" ht="24.95" customHeight="1" x14ac:dyDescent="0.3">
      <c r="A230" s="14">
        <v>225</v>
      </c>
      <c r="B230" s="32" t="s">
        <v>518</v>
      </c>
      <c r="C230" s="29" t="s">
        <v>127</v>
      </c>
      <c r="D230" s="90" t="s">
        <v>517</v>
      </c>
      <c r="E230" s="29" t="s">
        <v>21</v>
      </c>
      <c r="F230" s="27">
        <v>2</v>
      </c>
      <c r="G230" s="16">
        <v>25</v>
      </c>
      <c r="H230" s="16">
        <f t="shared" si="3"/>
        <v>50</v>
      </c>
      <c r="I230" s="28">
        <v>7</v>
      </c>
      <c r="J230" s="28">
        <v>177</v>
      </c>
      <c r="K230" s="82" t="s">
        <v>284</v>
      </c>
      <c r="L230" s="30" t="s">
        <v>48</v>
      </c>
      <c r="M230" s="23"/>
    </row>
    <row r="231" spans="1:13" s="4" customFormat="1" ht="24.95" customHeight="1" x14ac:dyDescent="0.3">
      <c r="A231" s="14">
        <v>226</v>
      </c>
      <c r="B231" s="32" t="s">
        <v>519</v>
      </c>
      <c r="C231" s="29" t="s">
        <v>385</v>
      </c>
      <c r="D231" s="90" t="s">
        <v>517</v>
      </c>
      <c r="E231" s="29" t="s">
        <v>21</v>
      </c>
      <c r="F231" s="32">
        <v>1</v>
      </c>
      <c r="G231" s="16">
        <v>69</v>
      </c>
      <c r="H231" s="16">
        <f t="shared" si="3"/>
        <v>69</v>
      </c>
      <c r="I231" s="28">
        <v>7</v>
      </c>
      <c r="J231" s="28">
        <v>177</v>
      </c>
      <c r="K231" s="82" t="s">
        <v>284</v>
      </c>
      <c r="L231" s="30" t="s">
        <v>48</v>
      </c>
      <c r="M231" s="23"/>
    </row>
    <row r="232" spans="1:13" s="4" customFormat="1" ht="24.95" customHeight="1" x14ac:dyDescent="0.3">
      <c r="A232" s="14">
        <v>227</v>
      </c>
      <c r="B232" s="26" t="s">
        <v>520</v>
      </c>
      <c r="C232" s="26" t="s">
        <v>521</v>
      </c>
      <c r="D232" s="90" t="s">
        <v>522</v>
      </c>
      <c r="E232" s="26" t="s">
        <v>85</v>
      </c>
      <c r="F232" s="26">
        <v>2</v>
      </c>
      <c r="G232" s="16">
        <v>480</v>
      </c>
      <c r="H232" s="16">
        <f t="shared" si="3"/>
        <v>960</v>
      </c>
      <c r="I232" s="28">
        <v>2</v>
      </c>
      <c r="J232" s="28">
        <v>61</v>
      </c>
      <c r="K232" s="82" t="s">
        <v>284</v>
      </c>
      <c r="L232" s="30" t="s">
        <v>48</v>
      </c>
      <c r="M232" s="23"/>
    </row>
    <row r="233" spans="1:13" s="4" customFormat="1" ht="24.95" customHeight="1" x14ac:dyDescent="0.3">
      <c r="A233" s="14">
        <v>228</v>
      </c>
      <c r="B233" s="26" t="s">
        <v>523</v>
      </c>
      <c r="C233" s="19" t="s">
        <v>127</v>
      </c>
      <c r="D233" s="90" t="s">
        <v>232</v>
      </c>
      <c r="E233" s="26" t="s">
        <v>21</v>
      </c>
      <c r="F233" s="26">
        <v>2</v>
      </c>
      <c r="G233" s="16">
        <v>70</v>
      </c>
      <c r="H233" s="16">
        <f t="shared" si="3"/>
        <v>140</v>
      </c>
      <c r="I233" s="28">
        <v>2</v>
      </c>
      <c r="J233" s="28">
        <v>61</v>
      </c>
      <c r="K233" s="82" t="s">
        <v>284</v>
      </c>
      <c r="L233" s="30" t="s">
        <v>48</v>
      </c>
      <c r="M233" s="23"/>
    </row>
    <row r="234" spans="1:13" s="4" customFormat="1" ht="24.95" customHeight="1" x14ac:dyDescent="0.3">
      <c r="A234" s="14">
        <v>229</v>
      </c>
      <c r="B234" s="26" t="s">
        <v>524</v>
      </c>
      <c r="C234" s="26" t="s">
        <v>525</v>
      </c>
      <c r="D234" s="80" t="s">
        <v>526</v>
      </c>
      <c r="E234" s="26" t="s">
        <v>43</v>
      </c>
      <c r="F234" s="26">
        <v>3</v>
      </c>
      <c r="G234" s="16">
        <v>3</v>
      </c>
      <c r="H234" s="16">
        <f t="shared" si="3"/>
        <v>9</v>
      </c>
      <c r="I234" s="28">
        <v>2</v>
      </c>
      <c r="J234" s="28">
        <v>61</v>
      </c>
      <c r="K234" s="82" t="s">
        <v>284</v>
      </c>
      <c r="L234" s="30" t="s">
        <v>48</v>
      </c>
      <c r="M234" s="23"/>
    </row>
    <row r="235" spans="1:13" s="4" customFormat="1" ht="24.95" customHeight="1" x14ac:dyDescent="0.3">
      <c r="A235" s="14">
        <v>230</v>
      </c>
      <c r="B235" s="26" t="s">
        <v>527</v>
      </c>
      <c r="C235" s="26" t="s">
        <v>528</v>
      </c>
      <c r="D235" s="90" t="s">
        <v>529</v>
      </c>
      <c r="E235" s="26" t="s">
        <v>530</v>
      </c>
      <c r="F235" s="26">
        <v>1</v>
      </c>
      <c r="G235" s="16">
        <v>32.200000000000003</v>
      </c>
      <c r="H235" s="16">
        <f t="shared" si="3"/>
        <v>32.200000000000003</v>
      </c>
      <c r="I235" s="28">
        <v>9</v>
      </c>
      <c r="J235" s="28">
        <v>241</v>
      </c>
      <c r="K235" s="82" t="s">
        <v>284</v>
      </c>
      <c r="L235" s="30" t="s">
        <v>48</v>
      </c>
      <c r="M235" s="23"/>
    </row>
    <row r="236" spans="1:13" s="4" customFormat="1" ht="24.95" customHeight="1" x14ac:dyDescent="0.3">
      <c r="A236" s="14">
        <v>231</v>
      </c>
      <c r="B236" s="28" t="s">
        <v>531</v>
      </c>
      <c r="C236" s="19" t="s">
        <v>532</v>
      </c>
      <c r="D236" s="90" t="s">
        <v>533</v>
      </c>
      <c r="E236" s="28" t="s">
        <v>534</v>
      </c>
      <c r="F236" s="26">
        <v>1</v>
      </c>
      <c r="G236" s="16">
        <v>180</v>
      </c>
      <c r="H236" s="16">
        <f t="shared" si="3"/>
        <v>180</v>
      </c>
      <c r="I236" s="28">
        <v>9</v>
      </c>
      <c r="J236" s="28">
        <v>241</v>
      </c>
      <c r="K236" s="82" t="s">
        <v>284</v>
      </c>
      <c r="L236" s="30" t="s">
        <v>23</v>
      </c>
      <c r="M236" s="23"/>
    </row>
    <row r="237" spans="1:13" s="4" customFormat="1" ht="24.95" customHeight="1" x14ac:dyDescent="0.3">
      <c r="A237" s="14">
        <v>232</v>
      </c>
      <c r="B237" s="26" t="s">
        <v>535</v>
      </c>
      <c r="C237" s="26" t="s">
        <v>330</v>
      </c>
      <c r="D237" s="90" t="s">
        <v>536</v>
      </c>
      <c r="E237" s="26" t="s">
        <v>72</v>
      </c>
      <c r="F237" s="26">
        <v>15</v>
      </c>
      <c r="G237" s="16">
        <v>15</v>
      </c>
      <c r="H237" s="16">
        <f t="shared" si="3"/>
        <v>225</v>
      </c>
      <c r="I237" s="28">
        <v>2</v>
      </c>
      <c r="J237" s="28">
        <v>61</v>
      </c>
      <c r="K237" s="82" t="s">
        <v>284</v>
      </c>
      <c r="L237" s="30" t="s">
        <v>48</v>
      </c>
      <c r="M237" s="23"/>
    </row>
    <row r="238" spans="1:13" s="4" customFormat="1" ht="24.95" customHeight="1" x14ac:dyDescent="0.3">
      <c r="A238" s="14">
        <v>233</v>
      </c>
      <c r="B238" s="25" t="s">
        <v>537</v>
      </c>
      <c r="C238" s="31" t="s">
        <v>127</v>
      </c>
      <c r="D238" s="90" t="s">
        <v>538</v>
      </c>
      <c r="E238" s="25" t="s">
        <v>21</v>
      </c>
      <c r="F238" s="25">
        <v>6</v>
      </c>
      <c r="G238" s="16">
        <v>12</v>
      </c>
      <c r="H238" s="16">
        <f t="shared" si="3"/>
        <v>72</v>
      </c>
      <c r="I238" s="43">
        <v>2</v>
      </c>
      <c r="J238" s="44">
        <v>61</v>
      </c>
      <c r="K238" s="82" t="s">
        <v>284</v>
      </c>
      <c r="L238" s="30" t="s">
        <v>48</v>
      </c>
      <c r="M238" s="23"/>
    </row>
    <row r="239" spans="1:13" s="4" customFormat="1" ht="24.95" customHeight="1" x14ac:dyDescent="0.3">
      <c r="A239" s="14">
        <v>234</v>
      </c>
      <c r="B239" s="15" t="s">
        <v>177</v>
      </c>
      <c r="C239" s="15" t="s">
        <v>127</v>
      </c>
      <c r="D239" s="90" t="s">
        <v>539</v>
      </c>
      <c r="E239" s="15" t="s">
        <v>21</v>
      </c>
      <c r="F239" s="14">
        <v>10</v>
      </c>
      <c r="G239" s="16">
        <v>20</v>
      </c>
      <c r="H239" s="16">
        <f t="shared" si="3"/>
        <v>200</v>
      </c>
      <c r="I239" s="45">
        <v>2</v>
      </c>
      <c r="J239" s="45">
        <v>61</v>
      </c>
      <c r="K239" s="82" t="s">
        <v>284</v>
      </c>
      <c r="L239" s="30" t="s">
        <v>23</v>
      </c>
      <c r="M239" s="23"/>
    </row>
    <row r="240" spans="1:13" s="4" customFormat="1" ht="24.95" customHeight="1" x14ac:dyDescent="0.3">
      <c r="A240" s="14">
        <v>235</v>
      </c>
      <c r="B240" s="15" t="s">
        <v>540</v>
      </c>
      <c r="C240" s="15" t="s">
        <v>31</v>
      </c>
      <c r="D240" s="90" t="s">
        <v>539</v>
      </c>
      <c r="E240" s="15" t="s">
        <v>21</v>
      </c>
      <c r="F240" s="14">
        <v>22</v>
      </c>
      <c r="G240" s="16">
        <v>15</v>
      </c>
      <c r="H240" s="16">
        <f t="shared" si="3"/>
        <v>330</v>
      </c>
      <c r="I240" s="45">
        <v>7</v>
      </c>
      <c r="J240" s="45">
        <v>177</v>
      </c>
      <c r="K240" s="82" t="s">
        <v>284</v>
      </c>
      <c r="L240" s="15" t="s">
        <v>23</v>
      </c>
      <c r="M240" s="23"/>
    </row>
    <row r="241" spans="1:13" s="4" customFormat="1" ht="24" customHeight="1" x14ac:dyDescent="0.3">
      <c r="A241" s="14">
        <v>236</v>
      </c>
      <c r="B241" s="15" t="s">
        <v>541</v>
      </c>
      <c r="C241" s="17" t="s">
        <v>127</v>
      </c>
      <c r="D241" s="90" t="s">
        <v>542</v>
      </c>
      <c r="E241" s="15" t="s">
        <v>21</v>
      </c>
      <c r="F241" s="14">
        <v>7</v>
      </c>
      <c r="G241" s="16">
        <v>50</v>
      </c>
      <c r="H241" s="16">
        <f t="shared" si="3"/>
        <v>350</v>
      </c>
      <c r="I241" s="45">
        <v>7</v>
      </c>
      <c r="J241" s="45">
        <v>177</v>
      </c>
      <c r="K241" s="82" t="s">
        <v>284</v>
      </c>
      <c r="L241" s="15" t="s">
        <v>23</v>
      </c>
      <c r="M241" s="23"/>
    </row>
    <row r="242" spans="1:13" s="4" customFormat="1" ht="49.5" customHeight="1" x14ac:dyDescent="0.3">
      <c r="A242" s="14">
        <v>237</v>
      </c>
      <c r="B242" s="15" t="s">
        <v>543</v>
      </c>
      <c r="C242" s="15" t="s">
        <v>544</v>
      </c>
      <c r="D242" s="90" t="s">
        <v>545</v>
      </c>
      <c r="E242" s="15" t="s">
        <v>85</v>
      </c>
      <c r="F242" s="14">
        <v>3</v>
      </c>
      <c r="G242" s="16">
        <v>100</v>
      </c>
      <c r="H242" s="16">
        <f t="shared" si="3"/>
        <v>300</v>
      </c>
      <c r="I242" s="45">
        <v>2</v>
      </c>
      <c r="J242" s="45">
        <v>61</v>
      </c>
      <c r="K242" s="82" t="s">
        <v>284</v>
      </c>
      <c r="L242" s="15" t="s">
        <v>48</v>
      </c>
      <c r="M242" s="23"/>
    </row>
    <row r="243" spans="1:13" s="4" customFormat="1" ht="24.95" customHeight="1" x14ac:dyDescent="0.3">
      <c r="A243" s="14">
        <v>238</v>
      </c>
      <c r="B243" s="15" t="s">
        <v>546</v>
      </c>
      <c r="C243" s="17" t="s">
        <v>547</v>
      </c>
      <c r="D243" s="90" t="s">
        <v>548</v>
      </c>
      <c r="E243" s="15" t="s">
        <v>549</v>
      </c>
      <c r="F243" s="14">
        <v>16</v>
      </c>
      <c r="G243" s="16">
        <v>25</v>
      </c>
      <c r="H243" s="16">
        <f t="shared" si="3"/>
        <v>400</v>
      </c>
      <c r="I243" s="45">
        <v>2</v>
      </c>
      <c r="J243" s="45">
        <v>61</v>
      </c>
      <c r="K243" s="82" t="s">
        <v>284</v>
      </c>
      <c r="L243" s="15" t="s">
        <v>48</v>
      </c>
      <c r="M243" s="23"/>
    </row>
    <row r="244" spans="1:13" s="4" customFormat="1" ht="24.95" customHeight="1" x14ac:dyDescent="0.3">
      <c r="A244" s="14">
        <v>239</v>
      </c>
      <c r="B244" s="15" t="s">
        <v>550</v>
      </c>
      <c r="C244" s="15" t="s">
        <v>551</v>
      </c>
      <c r="D244" s="90" t="s">
        <v>552</v>
      </c>
      <c r="E244" s="15" t="s">
        <v>553</v>
      </c>
      <c r="F244" s="14">
        <v>3</v>
      </c>
      <c r="G244" s="16">
        <v>28</v>
      </c>
      <c r="H244" s="16">
        <f t="shared" si="3"/>
        <v>84</v>
      </c>
      <c r="I244" s="45">
        <v>5</v>
      </c>
      <c r="J244" s="45">
        <v>116</v>
      </c>
      <c r="K244" s="82" t="s">
        <v>284</v>
      </c>
      <c r="L244" s="15" t="s">
        <v>48</v>
      </c>
      <c r="M244" s="23"/>
    </row>
    <row r="245" spans="1:13" s="4" customFormat="1" ht="24.95" customHeight="1" x14ac:dyDescent="0.3">
      <c r="A245" s="14">
        <v>240</v>
      </c>
      <c r="B245" s="28" t="s">
        <v>554</v>
      </c>
      <c r="C245" s="40" t="s">
        <v>202</v>
      </c>
      <c r="D245" s="90" t="s">
        <v>555</v>
      </c>
      <c r="E245" s="32" t="s">
        <v>43</v>
      </c>
      <c r="F245" s="32">
        <v>1</v>
      </c>
      <c r="G245" s="16">
        <v>68</v>
      </c>
      <c r="H245" s="16">
        <f t="shared" si="3"/>
        <v>68</v>
      </c>
      <c r="I245" s="45">
        <v>2</v>
      </c>
      <c r="J245" s="45">
        <v>61</v>
      </c>
      <c r="K245" s="82" t="s">
        <v>284</v>
      </c>
      <c r="L245" s="15" t="s">
        <v>48</v>
      </c>
      <c r="M245" s="23"/>
    </row>
    <row r="246" spans="1:13" s="4" customFormat="1" ht="24.95" customHeight="1" x14ac:dyDescent="0.3">
      <c r="A246" s="14">
        <v>241</v>
      </c>
      <c r="B246" s="28" t="s">
        <v>554</v>
      </c>
      <c r="C246" s="40" t="s">
        <v>202</v>
      </c>
      <c r="D246" s="79" t="s">
        <v>556</v>
      </c>
      <c r="E246" s="32" t="s">
        <v>43</v>
      </c>
      <c r="F246" s="32">
        <v>1</v>
      </c>
      <c r="G246" s="16">
        <v>68</v>
      </c>
      <c r="H246" s="16">
        <f t="shared" si="3"/>
        <v>68</v>
      </c>
      <c r="I246" s="45">
        <v>2</v>
      </c>
      <c r="J246" s="45">
        <v>61</v>
      </c>
      <c r="K246" s="82" t="s">
        <v>284</v>
      </c>
      <c r="L246" s="15" t="s">
        <v>48</v>
      </c>
      <c r="M246" s="23"/>
    </row>
    <row r="247" spans="1:13" s="4" customFormat="1" ht="24.95" customHeight="1" x14ac:dyDescent="0.3">
      <c r="A247" s="14">
        <v>242</v>
      </c>
      <c r="B247" s="14" t="s">
        <v>274</v>
      </c>
      <c r="C247" s="14" t="s">
        <v>112</v>
      </c>
      <c r="D247" s="90" t="s">
        <v>275</v>
      </c>
      <c r="E247" s="14" t="s">
        <v>21</v>
      </c>
      <c r="F247" s="14">
        <v>1</v>
      </c>
      <c r="G247" s="16">
        <v>160</v>
      </c>
      <c r="H247" s="16">
        <f t="shared" si="3"/>
        <v>160</v>
      </c>
      <c r="I247" s="45">
        <v>2</v>
      </c>
      <c r="J247" s="45">
        <v>61</v>
      </c>
      <c r="K247" s="82" t="s">
        <v>284</v>
      </c>
      <c r="L247" s="15" t="s">
        <v>23</v>
      </c>
      <c r="M247" s="23"/>
    </row>
    <row r="248" spans="1:13" s="4" customFormat="1" ht="24.95" customHeight="1" x14ac:dyDescent="0.3">
      <c r="A248" s="14">
        <v>243</v>
      </c>
      <c r="B248" s="41" t="s">
        <v>557</v>
      </c>
      <c r="C248" s="42" t="s">
        <v>115</v>
      </c>
      <c r="D248" s="90" t="s">
        <v>558</v>
      </c>
      <c r="E248" s="31" t="s">
        <v>43</v>
      </c>
      <c r="F248" s="31">
        <v>10</v>
      </c>
      <c r="G248" s="16">
        <v>480</v>
      </c>
      <c r="H248" s="16">
        <f t="shared" si="3"/>
        <v>4800</v>
      </c>
      <c r="I248" s="31">
        <v>14</v>
      </c>
      <c r="J248" s="31">
        <v>360</v>
      </c>
      <c r="K248" s="82" t="s">
        <v>559</v>
      </c>
      <c r="L248" s="31" t="s">
        <v>560</v>
      </c>
      <c r="M248" s="23"/>
    </row>
    <row r="249" spans="1:13" s="4" customFormat="1" ht="24.95" customHeight="1" x14ac:dyDescent="0.3">
      <c r="A249" s="14">
        <v>244</v>
      </c>
      <c r="B249" s="33" t="s">
        <v>561</v>
      </c>
      <c r="C249" s="34" t="s">
        <v>388</v>
      </c>
      <c r="D249" s="90" t="s">
        <v>562</v>
      </c>
      <c r="E249" s="33" t="s">
        <v>72</v>
      </c>
      <c r="F249" s="31">
        <v>2</v>
      </c>
      <c r="G249" s="16">
        <v>160</v>
      </c>
      <c r="H249" s="16">
        <f t="shared" si="3"/>
        <v>320</v>
      </c>
      <c r="I249" s="31">
        <v>4</v>
      </c>
      <c r="J249" s="31">
        <v>120</v>
      </c>
      <c r="K249" s="82" t="s">
        <v>559</v>
      </c>
      <c r="L249" s="31" t="s">
        <v>560</v>
      </c>
      <c r="M249" s="23"/>
    </row>
    <row r="250" spans="1:13" s="4" customFormat="1" ht="24.95" customHeight="1" x14ac:dyDescent="0.3">
      <c r="A250" s="14">
        <v>245</v>
      </c>
      <c r="B250" s="33" t="s">
        <v>563</v>
      </c>
      <c r="C250" s="34" t="s">
        <v>130</v>
      </c>
      <c r="D250" s="90" t="s">
        <v>564</v>
      </c>
      <c r="E250" s="33" t="s">
        <v>132</v>
      </c>
      <c r="F250" s="28">
        <v>30</v>
      </c>
      <c r="G250" s="16">
        <v>5</v>
      </c>
      <c r="H250" s="16">
        <f t="shared" si="3"/>
        <v>150</v>
      </c>
      <c r="I250" s="31">
        <v>12</v>
      </c>
      <c r="J250" s="31">
        <v>300</v>
      </c>
      <c r="K250" s="82" t="s">
        <v>559</v>
      </c>
      <c r="L250" s="31" t="s">
        <v>560</v>
      </c>
      <c r="M250" s="23"/>
    </row>
    <row r="251" spans="1:13" s="4" customFormat="1" ht="24.95" customHeight="1" x14ac:dyDescent="0.3">
      <c r="A251" s="14">
        <v>246</v>
      </c>
      <c r="B251" s="31" t="s">
        <v>565</v>
      </c>
      <c r="C251" s="25" t="s">
        <v>566</v>
      </c>
      <c r="D251" s="79" t="s">
        <v>567</v>
      </c>
      <c r="E251" s="31" t="s">
        <v>21</v>
      </c>
      <c r="F251" s="31">
        <v>1</v>
      </c>
      <c r="G251" s="16">
        <v>980</v>
      </c>
      <c r="H251" s="16">
        <f t="shared" si="3"/>
        <v>980</v>
      </c>
      <c r="I251" s="31">
        <v>2</v>
      </c>
      <c r="J251" s="31">
        <v>60</v>
      </c>
      <c r="K251" s="82" t="s">
        <v>559</v>
      </c>
      <c r="L251" s="31" t="s">
        <v>560</v>
      </c>
      <c r="M251" s="23"/>
    </row>
    <row r="252" spans="1:13" s="4" customFormat="1" ht="24.95" customHeight="1" x14ac:dyDescent="0.3">
      <c r="A252" s="14">
        <v>247</v>
      </c>
      <c r="B252" s="31" t="s">
        <v>568</v>
      </c>
      <c r="C252" s="25" t="s">
        <v>83</v>
      </c>
      <c r="D252" s="79" t="s">
        <v>346</v>
      </c>
      <c r="E252" s="31" t="s">
        <v>21</v>
      </c>
      <c r="F252" s="31">
        <v>2</v>
      </c>
      <c r="G252" s="16">
        <v>150</v>
      </c>
      <c r="H252" s="16">
        <f t="shared" si="3"/>
        <v>300</v>
      </c>
      <c r="I252" s="31">
        <v>2</v>
      </c>
      <c r="J252" s="46">
        <v>60</v>
      </c>
      <c r="K252" s="82" t="s">
        <v>559</v>
      </c>
      <c r="L252" s="31" t="s">
        <v>560</v>
      </c>
      <c r="M252" s="23"/>
    </row>
    <row r="253" spans="1:13" s="4" customFormat="1" ht="24.95" customHeight="1" x14ac:dyDescent="0.3">
      <c r="A253" s="14">
        <v>248</v>
      </c>
      <c r="B253" s="33" t="s">
        <v>569</v>
      </c>
      <c r="C253" s="34" t="s">
        <v>74</v>
      </c>
      <c r="D253" s="90" t="s">
        <v>570</v>
      </c>
      <c r="E253" s="28" t="s">
        <v>72</v>
      </c>
      <c r="F253" s="28">
        <v>30</v>
      </c>
      <c r="G253" s="16">
        <f>0.6*10</f>
        <v>6</v>
      </c>
      <c r="H253" s="16">
        <f t="shared" si="3"/>
        <v>180</v>
      </c>
      <c r="I253" s="31">
        <v>7</v>
      </c>
      <c r="J253" s="31">
        <v>210</v>
      </c>
      <c r="K253" s="82" t="s">
        <v>559</v>
      </c>
      <c r="L253" s="31" t="s">
        <v>560</v>
      </c>
      <c r="M253" s="23"/>
    </row>
    <row r="254" spans="1:13" s="4" customFormat="1" ht="24.95" customHeight="1" x14ac:dyDescent="0.3">
      <c r="A254" s="14">
        <v>249</v>
      </c>
      <c r="B254" s="32" t="s">
        <v>321</v>
      </c>
      <c r="C254" s="19" t="s">
        <v>322</v>
      </c>
      <c r="D254" s="90" t="s">
        <v>571</v>
      </c>
      <c r="E254" s="31" t="s">
        <v>43</v>
      </c>
      <c r="F254" s="31">
        <v>20</v>
      </c>
      <c r="G254" s="16">
        <v>23</v>
      </c>
      <c r="H254" s="16">
        <f t="shared" si="3"/>
        <v>460</v>
      </c>
      <c r="I254" s="31">
        <v>14</v>
      </c>
      <c r="J254" s="31">
        <v>360</v>
      </c>
      <c r="K254" s="82" t="s">
        <v>559</v>
      </c>
      <c r="L254" s="31" t="s">
        <v>560</v>
      </c>
      <c r="M254" s="23"/>
    </row>
    <row r="255" spans="1:13" s="4" customFormat="1" ht="24.95" customHeight="1" x14ac:dyDescent="0.3">
      <c r="A255" s="14">
        <v>250</v>
      </c>
      <c r="B255" s="32" t="s">
        <v>321</v>
      </c>
      <c r="C255" s="19" t="s">
        <v>322</v>
      </c>
      <c r="D255" s="90" t="s">
        <v>572</v>
      </c>
      <c r="E255" s="31" t="s">
        <v>43</v>
      </c>
      <c r="F255" s="31">
        <v>25</v>
      </c>
      <c r="G255" s="16">
        <v>23</v>
      </c>
      <c r="H255" s="16">
        <f t="shared" si="3"/>
        <v>575</v>
      </c>
      <c r="I255" s="31">
        <v>14</v>
      </c>
      <c r="J255" s="31">
        <v>360</v>
      </c>
      <c r="K255" s="82" t="s">
        <v>559</v>
      </c>
      <c r="L255" s="31" t="s">
        <v>560</v>
      </c>
      <c r="M255" s="23"/>
    </row>
    <row r="256" spans="1:13" s="4" customFormat="1" ht="24.95" customHeight="1" x14ac:dyDescent="0.3">
      <c r="A256" s="14">
        <v>251</v>
      </c>
      <c r="B256" s="32" t="s">
        <v>321</v>
      </c>
      <c r="C256" s="19" t="s">
        <v>322</v>
      </c>
      <c r="D256" s="90" t="s">
        <v>573</v>
      </c>
      <c r="E256" s="31" t="s">
        <v>43</v>
      </c>
      <c r="F256" s="28">
        <v>5</v>
      </c>
      <c r="G256" s="16">
        <v>23</v>
      </c>
      <c r="H256" s="16">
        <f t="shared" si="3"/>
        <v>115</v>
      </c>
      <c r="I256" s="31">
        <v>14</v>
      </c>
      <c r="J256" s="31">
        <v>360</v>
      </c>
      <c r="K256" s="82" t="s">
        <v>559</v>
      </c>
      <c r="L256" s="31" t="s">
        <v>560</v>
      </c>
      <c r="M256" s="23"/>
    </row>
    <row r="257" spans="1:13" s="4" customFormat="1" ht="24.95" customHeight="1" x14ac:dyDescent="0.3">
      <c r="A257" s="14">
        <v>252</v>
      </c>
      <c r="B257" s="32" t="s">
        <v>574</v>
      </c>
      <c r="C257" s="34" t="s">
        <v>575</v>
      </c>
      <c r="D257" s="90" t="s">
        <v>576</v>
      </c>
      <c r="E257" s="31" t="s">
        <v>36</v>
      </c>
      <c r="F257" s="28">
        <v>16</v>
      </c>
      <c r="G257" s="16">
        <v>5</v>
      </c>
      <c r="H257" s="16">
        <f t="shared" si="3"/>
        <v>80</v>
      </c>
      <c r="I257" s="31">
        <v>14</v>
      </c>
      <c r="J257" s="31">
        <v>360</v>
      </c>
      <c r="K257" s="82" t="s">
        <v>559</v>
      </c>
      <c r="L257" s="31" t="s">
        <v>560</v>
      </c>
      <c r="M257" s="23"/>
    </row>
    <row r="258" spans="1:13" s="4" customFormat="1" ht="24.95" customHeight="1" x14ac:dyDescent="0.3">
      <c r="A258" s="14">
        <v>253</v>
      </c>
      <c r="B258" s="37" t="s">
        <v>577</v>
      </c>
      <c r="C258" s="34" t="s">
        <v>578</v>
      </c>
      <c r="D258" s="90" t="s">
        <v>579</v>
      </c>
      <c r="E258" s="33" t="s">
        <v>580</v>
      </c>
      <c r="F258" s="28">
        <v>30</v>
      </c>
      <c r="G258" s="16">
        <v>3</v>
      </c>
      <c r="H258" s="16">
        <f t="shared" si="3"/>
        <v>90</v>
      </c>
      <c r="I258" s="31">
        <v>14</v>
      </c>
      <c r="J258" s="31">
        <v>360</v>
      </c>
      <c r="K258" s="82" t="s">
        <v>559</v>
      </c>
      <c r="L258" s="31" t="s">
        <v>560</v>
      </c>
      <c r="M258" s="23"/>
    </row>
    <row r="259" spans="1:13" s="4" customFormat="1" ht="24.95" customHeight="1" x14ac:dyDescent="0.3">
      <c r="A259" s="14">
        <v>254</v>
      </c>
      <c r="B259" s="33" t="s">
        <v>581</v>
      </c>
      <c r="C259" s="34" t="s">
        <v>582</v>
      </c>
      <c r="D259" s="90" t="s">
        <v>583</v>
      </c>
      <c r="E259" s="33" t="s">
        <v>85</v>
      </c>
      <c r="F259" s="28">
        <v>16</v>
      </c>
      <c r="G259" s="16">
        <v>10</v>
      </c>
      <c r="H259" s="16">
        <f t="shared" si="3"/>
        <v>160</v>
      </c>
      <c r="I259" s="31">
        <v>14</v>
      </c>
      <c r="J259" s="31">
        <v>360</v>
      </c>
      <c r="K259" s="82" t="s">
        <v>559</v>
      </c>
      <c r="L259" s="31" t="s">
        <v>560</v>
      </c>
      <c r="M259" s="23"/>
    </row>
    <row r="260" spans="1:13" s="4" customFormat="1" ht="24.95" customHeight="1" x14ac:dyDescent="0.3">
      <c r="A260" s="14">
        <v>255</v>
      </c>
      <c r="B260" s="33" t="s">
        <v>584</v>
      </c>
      <c r="C260" s="17" t="s">
        <v>250</v>
      </c>
      <c r="D260" s="90" t="s">
        <v>585</v>
      </c>
      <c r="E260" s="33" t="s">
        <v>36</v>
      </c>
      <c r="F260" s="28">
        <v>1</v>
      </c>
      <c r="G260" s="16">
        <v>180</v>
      </c>
      <c r="H260" s="16">
        <f t="shared" si="3"/>
        <v>180</v>
      </c>
      <c r="I260" s="31">
        <v>5</v>
      </c>
      <c r="J260" s="31">
        <v>125</v>
      </c>
      <c r="K260" s="82" t="s">
        <v>559</v>
      </c>
      <c r="L260" s="31" t="s">
        <v>560</v>
      </c>
      <c r="M260" s="23"/>
    </row>
    <row r="261" spans="1:13" s="4" customFormat="1" ht="24.95" customHeight="1" x14ac:dyDescent="0.3">
      <c r="A261" s="14">
        <v>256</v>
      </c>
      <c r="B261" s="33" t="s">
        <v>342</v>
      </c>
      <c r="C261" s="34" t="s">
        <v>229</v>
      </c>
      <c r="D261" s="90" t="s">
        <v>343</v>
      </c>
      <c r="E261" s="33" t="s">
        <v>72</v>
      </c>
      <c r="F261" s="32">
        <v>7</v>
      </c>
      <c r="G261" s="16">
        <v>49</v>
      </c>
      <c r="H261" s="16">
        <f t="shared" si="3"/>
        <v>343</v>
      </c>
      <c r="I261" s="31">
        <v>7</v>
      </c>
      <c r="J261" s="31">
        <v>210</v>
      </c>
      <c r="K261" s="82" t="s">
        <v>559</v>
      </c>
      <c r="L261" s="31" t="s">
        <v>560</v>
      </c>
      <c r="M261" s="23"/>
    </row>
    <row r="262" spans="1:13" s="4" customFormat="1" ht="24.95" customHeight="1" x14ac:dyDescent="0.3">
      <c r="A262" s="14">
        <v>257</v>
      </c>
      <c r="B262" s="31" t="s">
        <v>586</v>
      </c>
      <c r="C262" s="25" t="s">
        <v>175</v>
      </c>
      <c r="D262" s="79" t="s">
        <v>587</v>
      </c>
      <c r="E262" s="31" t="s">
        <v>72</v>
      </c>
      <c r="F262" s="31">
        <v>14</v>
      </c>
      <c r="G262" s="16">
        <v>16</v>
      </c>
      <c r="H262" s="16">
        <f t="shared" ref="H262:H325" si="4">G262*F262</f>
        <v>224</v>
      </c>
      <c r="I262" s="31">
        <v>2</v>
      </c>
      <c r="J262" s="31">
        <v>60</v>
      </c>
      <c r="K262" s="82" t="s">
        <v>559</v>
      </c>
      <c r="L262" s="31" t="s">
        <v>560</v>
      </c>
      <c r="M262" s="23"/>
    </row>
    <row r="263" spans="1:13" s="4" customFormat="1" ht="24.95" customHeight="1" x14ac:dyDescent="0.3">
      <c r="A263" s="14">
        <v>258</v>
      </c>
      <c r="B263" s="32" t="s">
        <v>588</v>
      </c>
      <c r="C263" s="25" t="s">
        <v>247</v>
      </c>
      <c r="D263" s="90" t="s">
        <v>310</v>
      </c>
      <c r="E263" s="32" t="s">
        <v>72</v>
      </c>
      <c r="F263" s="31">
        <v>20</v>
      </c>
      <c r="G263" s="16">
        <v>9</v>
      </c>
      <c r="H263" s="16">
        <f t="shared" si="4"/>
        <v>180</v>
      </c>
      <c r="I263" s="31">
        <v>14</v>
      </c>
      <c r="J263" s="31">
        <v>360</v>
      </c>
      <c r="K263" s="82" t="s">
        <v>559</v>
      </c>
      <c r="L263" s="31" t="s">
        <v>560</v>
      </c>
      <c r="M263" s="23"/>
    </row>
    <row r="264" spans="1:13" s="4" customFormat="1" ht="24.95" customHeight="1" x14ac:dyDescent="0.3">
      <c r="A264" s="14">
        <v>259</v>
      </c>
      <c r="B264" s="33" t="s">
        <v>589</v>
      </c>
      <c r="C264" s="17" t="s">
        <v>109</v>
      </c>
      <c r="D264" s="90" t="s">
        <v>590</v>
      </c>
      <c r="E264" s="33" t="s">
        <v>101</v>
      </c>
      <c r="F264" s="33">
        <v>2</v>
      </c>
      <c r="G264" s="16">
        <v>230</v>
      </c>
      <c r="H264" s="16">
        <f t="shared" si="4"/>
        <v>460</v>
      </c>
      <c r="I264" s="31">
        <v>14</v>
      </c>
      <c r="J264" s="31">
        <v>360</v>
      </c>
      <c r="K264" s="82" t="s">
        <v>559</v>
      </c>
      <c r="L264" s="31" t="s">
        <v>560</v>
      </c>
      <c r="M264" s="23"/>
    </row>
    <row r="265" spans="1:13" s="4" customFormat="1" ht="24.95" customHeight="1" x14ac:dyDescent="0.3">
      <c r="A265" s="14">
        <v>260</v>
      </c>
      <c r="B265" s="33" t="s">
        <v>591</v>
      </c>
      <c r="C265" s="24" t="s">
        <v>406</v>
      </c>
      <c r="D265" s="90" t="s">
        <v>592</v>
      </c>
      <c r="E265" s="33" t="s">
        <v>101</v>
      </c>
      <c r="F265" s="32">
        <v>100</v>
      </c>
      <c r="G265" s="16">
        <v>5</v>
      </c>
      <c r="H265" s="16">
        <f t="shared" si="4"/>
        <v>500</v>
      </c>
      <c r="I265" s="31">
        <v>14</v>
      </c>
      <c r="J265" s="31">
        <v>360</v>
      </c>
      <c r="K265" s="82" t="s">
        <v>559</v>
      </c>
      <c r="L265" s="31" t="s">
        <v>560</v>
      </c>
      <c r="M265" s="23"/>
    </row>
    <row r="266" spans="1:13" s="4" customFormat="1" ht="24.95" customHeight="1" x14ac:dyDescent="0.3">
      <c r="A266" s="14">
        <v>261</v>
      </c>
      <c r="B266" s="33" t="s">
        <v>593</v>
      </c>
      <c r="C266" s="24" t="s">
        <v>406</v>
      </c>
      <c r="D266" s="90" t="s">
        <v>594</v>
      </c>
      <c r="E266" s="33" t="s">
        <v>101</v>
      </c>
      <c r="F266" s="33">
        <v>50</v>
      </c>
      <c r="G266" s="16">
        <v>13</v>
      </c>
      <c r="H266" s="16">
        <f t="shared" si="4"/>
        <v>650</v>
      </c>
      <c r="I266" s="31">
        <v>14</v>
      </c>
      <c r="J266" s="31">
        <v>360</v>
      </c>
      <c r="K266" s="82" t="s">
        <v>559</v>
      </c>
      <c r="L266" s="31" t="s">
        <v>560</v>
      </c>
      <c r="M266" s="23"/>
    </row>
    <row r="267" spans="1:13" s="4" customFormat="1" ht="24.95" customHeight="1" x14ac:dyDescent="0.3">
      <c r="A267" s="14">
        <v>262</v>
      </c>
      <c r="B267" s="47" t="s">
        <v>178</v>
      </c>
      <c r="C267" s="19" t="s">
        <v>179</v>
      </c>
      <c r="D267" s="90" t="s">
        <v>595</v>
      </c>
      <c r="E267" s="32" t="s">
        <v>21</v>
      </c>
      <c r="F267" s="28">
        <v>10</v>
      </c>
      <c r="G267" s="16">
        <v>8</v>
      </c>
      <c r="H267" s="16">
        <f t="shared" si="4"/>
        <v>80</v>
      </c>
      <c r="I267" s="50">
        <v>6</v>
      </c>
      <c r="J267" s="51">
        <v>180</v>
      </c>
      <c r="K267" s="82" t="s">
        <v>596</v>
      </c>
      <c r="L267" s="31" t="s">
        <v>23</v>
      </c>
      <c r="M267" s="23"/>
    </row>
    <row r="268" spans="1:13" s="4" customFormat="1" ht="24.95" customHeight="1" x14ac:dyDescent="0.3">
      <c r="A268" s="14">
        <v>263</v>
      </c>
      <c r="B268" s="28" t="s">
        <v>588</v>
      </c>
      <c r="C268" s="25" t="s">
        <v>247</v>
      </c>
      <c r="D268" s="90" t="s">
        <v>597</v>
      </c>
      <c r="E268" s="32" t="s">
        <v>72</v>
      </c>
      <c r="F268" s="32">
        <v>1</v>
      </c>
      <c r="G268" s="16">
        <v>8</v>
      </c>
      <c r="H268" s="16">
        <f t="shared" si="4"/>
        <v>8</v>
      </c>
      <c r="I268" s="50">
        <v>12</v>
      </c>
      <c r="J268" s="51">
        <f t="shared" ref="J268:J277" si="5">I268*30</f>
        <v>360</v>
      </c>
      <c r="K268" s="82" t="s">
        <v>596</v>
      </c>
      <c r="L268" s="31" t="s">
        <v>560</v>
      </c>
      <c r="M268" s="23"/>
    </row>
    <row r="269" spans="1:13" s="4" customFormat="1" ht="24.95" customHeight="1" x14ac:dyDescent="0.3">
      <c r="A269" s="14">
        <v>264</v>
      </c>
      <c r="B269" s="32" t="s">
        <v>185</v>
      </c>
      <c r="C269" s="17" t="s">
        <v>143</v>
      </c>
      <c r="D269" s="90" t="s">
        <v>598</v>
      </c>
      <c r="E269" s="32" t="s">
        <v>72</v>
      </c>
      <c r="F269" s="32">
        <v>5</v>
      </c>
      <c r="G269" s="16">
        <v>55</v>
      </c>
      <c r="H269" s="16">
        <f t="shared" si="4"/>
        <v>275</v>
      </c>
      <c r="I269" s="50">
        <v>12</v>
      </c>
      <c r="J269" s="51">
        <f t="shared" si="5"/>
        <v>360</v>
      </c>
      <c r="K269" s="82" t="s">
        <v>596</v>
      </c>
      <c r="L269" s="31" t="s">
        <v>560</v>
      </c>
      <c r="M269" s="23"/>
    </row>
    <row r="270" spans="1:13" s="4" customFormat="1" ht="24.95" customHeight="1" x14ac:dyDescent="0.3">
      <c r="A270" s="14">
        <v>265</v>
      </c>
      <c r="B270" s="28" t="s">
        <v>599</v>
      </c>
      <c r="C270" s="34" t="s">
        <v>74</v>
      </c>
      <c r="D270" s="90" t="s">
        <v>600</v>
      </c>
      <c r="E270" s="32" t="s">
        <v>36</v>
      </c>
      <c r="F270" s="32">
        <v>50</v>
      </c>
      <c r="G270" s="16">
        <f>0.6</f>
        <v>0.6</v>
      </c>
      <c r="H270" s="16">
        <f t="shared" si="4"/>
        <v>30</v>
      </c>
      <c r="I270" s="50">
        <v>7</v>
      </c>
      <c r="J270" s="51">
        <f t="shared" si="5"/>
        <v>210</v>
      </c>
      <c r="K270" s="82" t="s">
        <v>596</v>
      </c>
      <c r="L270" s="31" t="s">
        <v>48</v>
      </c>
      <c r="M270" s="23"/>
    </row>
    <row r="271" spans="1:13" s="4" customFormat="1" ht="24.95" customHeight="1" x14ac:dyDescent="0.3">
      <c r="A271" s="14">
        <v>266</v>
      </c>
      <c r="B271" s="28" t="s">
        <v>601</v>
      </c>
      <c r="C271" s="31" t="s">
        <v>80</v>
      </c>
      <c r="D271" s="90" t="s">
        <v>602</v>
      </c>
      <c r="E271" s="28" t="s">
        <v>43</v>
      </c>
      <c r="F271" s="32">
        <v>100</v>
      </c>
      <c r="G271" s="16">
        <v>16</v>
      </c>
      <c r="H271" s="16">
        <f t="shared" si="4"/>
        <v>1600</v>
      </c>
      <c r="I271" s="50">
        <v>9</v>
      </c>
      <c r="J271" s="51">
        <f t="shared" si="5"/>
        <v>270</v>
      </c>
      <c r="K271" s="82" t="s">
        <v>596</v>
      </c>
      <c r="L271" s="31" t="s">
        <v>37</v>
      </c>
      <c r="M271" s="23"/>
    </row>
    <row r="272" spans="1:13" s="4" customFormat="1" ht="24.95" customHeight="1" x14ac:dyDescent="0.3">
      <c r="A272" s="14">
        <v>267</v>
      </c>
      <c r="B272" s="28" t="s">
        <v>601</v>
      </c>
      <c r="C272" s="31" t="s">
        <v>80</v>
      </c>
      <c r="D272" s="90" t="s">
        <v>603</v>
      </c>
      <c r="E272" s="28" t="s">
        <v>43</v>
      </c>
      <c r="F272" s="32">
        <v>8</v>
      </c>
      <c r="G272" s="16">
        <v>15</v>
      </c>
      <c r="H272" s="16">
        <f t="shared" si="4"/>
        <v>120</v>
      </c>
      <c r="I272" s="50">
        <v>7</v>
      </c>
      <c r="J272" s="51">
        <f t="shared" si="5"/>
        <v>210</v>
      </c>
      <c r="K272" s="82" t="s">
        <v>596</v>
      </c>
      <c r="L272" s="31" t="s">
        <v>37</v>
      </c>
      <c r="M272" s="23"/>
    </row>
    <row r="273" spans="1:13" s="4" customFormat="1" ht="24.95" customHeight="1" x14ac:dyDescent="0.3">
      <c r="A273" s="14">
        <v>268</v>
      </c>
      <c r="B273" s="28" t="s">
        <v>79</v>
      </c>
      <c r="C273" s="32" t="s">
        <v>604</v>
      </c>
      <c r="D273" s="90" t="s">
        <v>605</v>
      </c>
      <c r="E273" s="28" t="s">
        <v>43</v>
      </c>
      <c r="F273" s="28">
        <v>10</v>
      </c>
      <c r="G273" s="16">
        <v>14</v>
      </c>
      <c r="H273" s="16">
        <f t="shared" si="4"/>
        <v>140</v>
      </c>
      <c r="I273" s="52">
        <v>9</v>
      </c>
      <c r="J273" s="51">
        <f t="shared" si="5"/>
        <v>270</v>
      </c>
      <c r="K273" s="82" t="s">
        <v>596</v>
      </c>
      <c r="L273" s="30" t="s">
        <v>48</v>
      </c>
      <c r="M273" s="23"/>
    </row>
    <row r="274" spans="1:13" s="4" customFormat="1" ht="24.95" customHeight="1" x14ac:dyDescent="0.3">
      <c r="A274" s="14">
        <v>269</v>
      </c>
      <c r="B274" s="32" t="s">
        <v>606</v>
      </c>
      <c r="C274" s="31" t="s">
        <v>34</v>
      </c>
      <c r="D274" s="90" t="s">
        <v>607</v>
      </c>
      <c r="E274" s="32" t="s">
        <v>36</v>
      </c>
      <c r="F274" s="32">
        <v>10</v>
      </c>
      <c r="G274" s="16">
        <v>11</v>
      </c>
      <c r="H274" s="16">
        <f t="shared" si="4"/>
        <v>110</v>
      </c>
      <c r="I274" s="50">
        <v>9</v>
      </c>
      <c r="J274" s="51">
        <f t="shared" si="5"/>
        <v>270</v>
      </c>
      <c r="K274" s="82" t="s">
        <v>596</v>
      </c>
      <c r="L274" s="31" t="s">
        <v>37</v>
      </c>
      <c r="M274" s="23"/>
    </row>
    <row r="275" spans="1:13" s="4" customFormat="1" ht="24.95" customHeight="1" x14ac:dyDescent="0.3">
      <c r="A275" s="14">
        <v>270</v>
      </c>
      <c r="B275" s="32" t="s">
        <v>608</v>
      </c>
      <c r="C275" s="39" t="s">
        <v>57</v>
      </c>
      <c r="D275" s="90" t="s">
        <v>609</v>
      </c>
      <c r="E275" s="32" t="s">
        <v>43</v>
      </c>
      <c r="F275" s="32">
        <v>5</v>
      </c>
      <c r="G275" s="16">
        <v>42</v>
      </c>
      <c r="H275" s="16">
        <f t="shared" si="4"/>
        <v>210</v>
      </c>
      <c r="I275" s="50">
        <v>9</v>
      </c>
      <c r="J275" s="51">
        <f t="shared" si="5"/>
        <v>270</v>
      </c>
      <c r="K275" s="82" t="s">
        <v>596</v>
      </c>
      <c r="L275" s="31" t="s">
        <v>48</v>
      </c>
      <c r="M275" s="23"/>
    </row>
    <row r="276" spans="1:13" s="4" customFormat="1" ht="24.95" customHeight="1" x14ac:dyDescent="0.3">
      <c r="A276" s="14">
        <v>271</v>
      </c>
      <c r="B276" s="32" t="s">
        <v>610</v>
      </c>
      <c r="C276" s="31" t="s">
        <v>611</v>
      </c>
      <c r="D276" s="90" t="s">
        <v>612</v>
      </c>
      <c r="E276" s="32" t="s">
        <v>36</v>
      </c>
      <c r="F276" s="32">
        <v>7</v>
      </c>
      <c r="G276" s="16">
        <v>15</v>
      </c>
      <c r="H276" s="16">
        <f t="shared" si="4"/>
        <v>105</v>
      </c>
      <c r="I276" s="50">
        <v>7</v>
      </c>
      <c r="J276" s="51">
        <f t="shared" si="5"/>
        <v>210</v>
      </c>
      <c r="K276" s="82" t="s">
        <v>596</v>
      </c>
      <c r="L276" s="31" t="s">
        <v>48</v>
      </c>
      <c r="M276" s="23"/>
    </row>
    <row r="277" spans="1:13" s="4" customFormat="1" ht="24.95" customHeight="1" x14ac:dyDescent="0.3">
      <c r="A277" s="14">
        <v>272</v>
      </c>
      <c r="B277" s="31" t="s">
        <v>311</v>
      </c>
      <c r="C277" s="25" t="s">
        <v>247</v>
      </c>
      <c r="D277" s="90" t="s">
        <v>613</v>
      </c>
      <c r="E277" s="31" t="s">
        <v>72</v>
      </c>
      <c r="F277" s="23">
        <v>3</v>
      </c>
      <c r="G277" s="16">
        <v>9</v>
      </c>
      <c r="H277" s="16">
        <f t="shared" si="4"/>
        <v>27</v>
      </c>
      <c r="I277" s="50">
        <v>7</v>
      </c>
      <c r="J277" s="51">
        <f t="shared" si="5"/>
        <v>210</v>
      </c>
      <c r="K277" s="82" t="s">
        <v>596</v>
      </c>
      <c r="L277" s="23" t="s">
        <v>48</v>
      </c>
      <c r="M277" s="23"/>
    </row>
    <row r="278" spans="1:13" s="4" customFormat="1" ht="24.95" customHeight="1" x14ac:dyDescent="0.3">
      <c r="A278" s="14">
        <v>273</v>
      </c>
      <c r="B278" s="47" t="s">
        <v>614</v>
      </c>
      <c r="C278" s="23" t="s">
        <v>615</v>
      </c>
      <c r="D278" s="90" t="s">
        <v>616</v>
      </c>
      <c r="E278" s="32" t="s">
        <v>21</v>
      </c>
      <c r="F278" s="28">
        <v>5</v>
      </c>
      <c r="G278" s="16">
        <v>25</v>
      </c>
      <c r="H278" s="16">
        <f t="shared" si="4"/>
        <v>125</v>
      </c>
      <c r="I278" s="50">
        <v>7</v>
      </c>
      <c r="J278" s="51">
        <v>210</v>
      </c>
      <c r="K278" s="82" t="s">
        <v>596</v>
      </c>
      <c r="L278" s="31" t="s">
        <v>23</v>
      </c>
      <c r="M278" s="23"/>
    </row>
    <row r="279" spans="1:13" s="4" customFormat="1" ht="24.95" customHeight="1" x14ac:dyDescent="0.3">
      <c r="A279" s="14">
        <v>274</v>
      </c>
      <c r="B279" s="32" t="s">
        <v>25</v>
      </c>
      <c r="C279" s="29" t="s">
        <v>26</v>
      </c>
      <c r="D279" s="90" t="s">
        <v>617</v>
      </c>
      <c r="E279" s="32" t="s">
        <v>21</v>
      </c>
      <c r="F279" s="32">
        <v>20</v>
      </c>
      <c r="G279" s="20">
        <v>50</v>
      </c>
      <c r="H279" s="16">
        <f t="shared" si="4"/>
        <v>1000</v>
      </c>
      <c r="I279" s="31">
        <v>14</v>
      </c>
      <c r="J279" s="31">
        <v>360</v>
      </c>
      <c r="K279" s="82" t="s">
        <v>618</v>
      </c>
      <c r="L279" s="15" t="s">
        <v>23</v>
      </c>
      <c r="M279" s="23"/>
    </row>
    <row r="280" spans="1:13" s="4" customFormat="1" ht="24.95" customHeight="1" x14ac:dyDescent="0.3">
      <c r="A280" s="14">
        <v>275</v>
      </c>
      <c r="B280" s="32" t="s">
        <v>129</v>
      </c>
      <c r="C280" s="40" t="s">
        <v>130</v>
      </c>
      <c r="D280" s="90" t="s">
        <v>131</v>
      </c>
      <c r="E280" s="32" t="s">
        <v>132</v>
      </c>
      <c r="F280" s="32">
        <v>10</v>
      </c>
      <c r="G280" s="16">
        <v>5</v>
      </c>
      <c r="H280" s="16">
        <f t="shared" si="4"/>
        <v>50</v>
      </c>
      <c r="I280" s="31">
        <v>14</v>
      </c>
      <c r="J280" s="31">
        <v>360</v>
      </c>
      <c r="K280" s="82" t="s">
        <v>618</v>
      </c>
      <c r="L280" s="31" t="s">
        <v>560</v>
      </c>
      <c r="M280" s="23"/>
    </row>
    <row r="281" spans="1:13" s="4" customFormat="1" ht="24.95" customHeight="1" x14ac:dyDescent="0.3">
      <c r="A281" s="14">
        <v>276</v>
      </c>
      <c r="B281" s="32" t="s">
        <v>619</v>
      </c>
      <c r="C281" s="48" t="s">
        <v>620</v>
      </c>
      <c r="D281" s="90" t="s">
        <v>621</v>
      </c>
      <c r="E281" s="32" t="s">
        <v>21</v>
      </c>
      <c r="F281" s="32">
        <v>6</v>
      </c>
      <c r="G281" s="16">
        <v>150</v>
      </c>
      <c r="H281" s="16">
        <f t="shared" si="4"/>
        <v>900</v>
      </c>
      <c r="I281" s="31">
        <v>14</v>
      </c>
      <c r="J281" s="31">
        <v>360</v>
      </c>
      <c r="K281" s="82" t="s">
        <v>618</v>
      </c>
      <c r="L281" s="15" t="s">
        <v>23</v>
      </c>
      <c r="M281" s="23"/>
    </row>
    <row r="282" spans="1:13" s="4" customFormat="1" ht="24.95" customHeight="1" x14ac:dyDescent="0.3">
      <c r="A282" s="14">
        <v>277</v>
      </c>
      <c r="B282" s="32" t="s">
        <v>608</v>
      </c>
      <c r="C282" s="39" t="s">
        <v>57</v>
      </c>
      <c r="D282" s="90" t="s">
        <v>622</v>
      </c>
      <c r="E282" s="32" t="s">
        <v>43</v>
      </c>
      <c r="F282" s="32">
        <v>8</v>
      </c>
      <c r="G282" s="16">
        <v>42</v>
      </c>
      <c r="H282" s="16">
        <f t="shared" si="4"/>
        <v>336</v>
      </c>
      <c r="I282" s="31">
        <v>14</v>
      </c>
      <c r="J282" s="31">
        <v>360</v>
      </c>
      <c r="K282" s="82" t="s">
        <v>618</v>
      </c>
      <c r="L282" s="31" t="s">
        <v>560</v>
      </c>
      <c r="M282" s="23"/>
    </row>
    <row r="283" spans="1:13" s="4" customFormat="1" ht="24.95" customHeight="1" x14ac:dyDescent="0.3">
      <c r="A283" s="14">
        <v>278</v>
      </c>
      <c r="B283" s="32" t="s">
        <v>608</v>
      </c>
      <c r="C283" s="39" t="s">
        <v>57</v>
      </c>
      <c r="D283" s="90" t="s">
        <v>609</v>
      </c>
      <c r="E283" s="32" t="s">
        <v>43</v>
      </c>
      <c r="F283" s="32">
        <v>8</v>
      </c>
      <c r="G283" s="16">
        <v>42</v>
      </c>
      <c r="H283" s="16">
        <f t="shared" si="4"/>
        <v>336</v>
      </c>
      <c r="I283" s="31">
        <v>14</v>
      </c>
      <c r="J283" s="31">
        <v>360</v>
      </c>
      <c r="K283" s="82" t="s">
        <v>618</v>
      </c>
      <c r="L283" s="31" t="s">
        <v>560</v>
      </c>
      <c r="M283" s="23"/>
    </row>
    <row r="284" spans="1:13" s="4" customFormat="1" ht="24.95" customHeight="1" x14ac:dyDescent="0.3">
      <c r="A284" s="14">
        <v>279</v>
      </c>
      <c r="B284" s="32" t="s">
        <v>73</v>
      </c>
      <c r="C284" s="49" t="s">
        <v>74</v>
      </c>
      <c r="D284" s="90" t="s">
        <v>623</v>
      </c>
      <c r="E284" s="32" t="s">
        <v>72</v>
      </c>
      <c r="F284" s="32">
        <v>10</v>
      </c>
      <c r="G284" s="16">
        <f>0.6*10</f>
        <v>6</v>
      </c>
      <c r="H284" s="16">
        <f t="shared" si="4"/>
        <v>60</v>
      </c>
      <c r="I284" s="31">
        <v>14</v>
      </c>
      <c r="J284" s="31">
        <v>360</v>
      </c>
      <c r="K284" s="82" t="s">
        <v>618</v>
      </c>
      <c r="L284" s="31" t="s">
        <v>560</v>
      </c>
      <c r="M284" s="23"/>
    </row>
    <row r="285" spans="1:13" s="4" customFormat="1" ht="24.95" customHeight="1" x14ac:dyDescent="0.3">
      <c r="A285" s="14">
        <v>280</v>
      </c>
      <c r="B285" s="32" t="s">
        <v>624</v>
      </c>
      <c r="C285" s="40" t="s">
        <v>262</v>
      </c>
      <c r="D285" s="90" t="s">
        <v>625</v>
      </c>
      <c r="E285" s="32" t="s">
        <v>21</v>
      </c>
      <c r="F285" s="32">
        <v>1</v>
      </c>
      <c r="G285" s="16">
        <v>120</v>
      </c>
      <c r="H285" s="16">
        <f t="shared" si="4"/>
        <v>120</v>
      </c>
      <c r="I285" s="31">
        <v>14</v>
      </c>
      <c r="J285" s="31">
        <v>360</v>
      </c>
      <c r="K285" s="82" t="s">
        <v>618</v>
      </c>
      <c r="L285" s="15" t="s">
        <v>23</v>
      </c>
      <c r="M285" s="23"/>
    </row>
    <row r="286" spans="1:13" s="4" customFormat="1" ht="24.95" customHeight="1" x14ac:dyDescent="0.3">
      <c r="A286" s="14">
        <v>281</v>
      </c>
      <c r="B286" s="32" t="s">
        <v>311</v>
      </c>
      <c r="C286" s="48" t="s">
        <v>247</v>
      </c>
      <c r="D286" s="90" t="s">
        <v>626</v>
      </c>
      <c r="E286" s="32" t="s">
        <v>72</v>
      </c>
      <c r="F286" s="32">
        <v>2</v>
      </c>
      <c r="G286" s="16">
        <v>8</v>
      </c>
      <c r="H286" s="16">
        <f t="shared" si="4"/>
        <v>16</v>
      </c>
      <c r="I286" s="31">
        <v>14</v>
      </c>
      <c r="J286" s="31">
        <v>360</v>
      </c>
      <c r="K286" s="82" t="s">
        <v>618</v>
      </c>
      <c r="L286" s="31" t="s">
        <v>560</v>
      </c>
      <c r="M286" s="23"/>
    </row>
    <row r="287" spans="1:13" s="4" customFormat="1" ht="24.95" customHeight="1" x14ac:dyDescent="0.3">
      <c r="A287" s="14">
        <v>282</v>
      </c>
      <c r="B287" s="32" t="s">
        <v>296</v>
      </c>
      <c r="C287" s="48" t="s">
        <v>143</v>
      </c>
      <c r="D287" s="79" t="s">
        <v>144</v>
      </c>
      <c r="E287" s="32" t="s">
        <v>47</v>
      </c>
      <c r="F287" s="32">
        <v>4</v>
      </c>
      <c r="G287" s="16">
        <v>55</v>
      </c>
      <c r="H287" s="16">
        <f t="shared" si="4"/>
        <v>220</v>
      </c>
      <c r="I287" s="31">
        <v>14</v>
      </c>
      <c r="J287" s="31">
        <v>360</v>
      </c>
      <c r="K287" s="82" t="s">
        <v>618</v>
      </c>
      <c r="L287" s="31" t="s">
        <v>560</v>
      </c>
      <c r="M287" s="23"/>
    </row>
    <row r="288" spans="1:13" s="4" customFormat="1" ht="24.95" customHeight="1" x14ac:dyDescent="0.3">
      <c r="A288" s="14">
        <v>283</v>
      </c>
      <c r="B288" s="32" t="s">
        <v>627</v>
      </c>
      <c r="C288" s="40" t="s">
        <v>628</v>
      </c>
      <c r="D288" s="79" t="s">
        <v>629</v>
      </c>
      <c r="E288" s="32" t="s">
        <v>72</v>
      </c>
      <c r="F288" s="32">
        <v>1</v>
      </c>
      <c r="G288" s="16">
        <v>25</v>
      </c>
      <c r="H288" s="16">
        <f t="shared" si="4"/>
        <v>25</v>
      </c>
      <c r="I288" s="31">
        <v>14</v>
      </c>
      <c r="J288" s="31">
        <v>360</v>
      </c>
      <c r="K288" s="82" t="s">
        <v>618</v>
      </c>
      <c r="L288" s="15" t="s">
        <v>23</v>
      </c>
      <c r="M288" s="23"/>
    </row>
    <row r="289" spans="1:13" s="4" customFormat="1" ht="24.95" customHeight="1" x14ac:dyDescent="0.3">
      <c r="A289" s="14">
        <v>284</v>
      </c>
      <c r="B289" s="32" t="s">
        <v>630</v>
      </c>
      <c r="C289" s="48" t="s">
        <v>631</v>
      </c>
      <c r="D289" s="79" t="s">
        <v>632</v>
      </c>
      <c r="E289" s="32" t="s">
        <v>52</v>
      </c>
      <c r="F289" s="32">
        <v>2</v>
      </c>
      <c r="G289" s="16">
        <v>190</v>
      </c>
      <c r="H289" s="16">
        <f t="shared" si="4"/>
        <v>380</v>
      </c>
      <c r="I289" s="31">
        <v>14</v>
      </c>
      <c r="J289" s="31">
        <v>360</v>
      </c>
      <c r="K289" s="82" t="s">
        <v>618</v>
      </c>
      <c r="L289" s="31" t="s">
        <v>560</v>
      </c>
      <c r="M289" s="23"/>
    </row>
    <row r="290" spans="1:13" s="4" customFormat="1" ht="24.95" customHeight="1" x14ac:dyDescent="0.3">
      <c r="A290" s="14">
        <v>285</v>
      </c>
      <c r="B290" s="32" t="s">
        <v>633</v>
      </c>
      <c r="C290" s="40" t="s">
        <v>634</v>
      </c>
      <c r="D290" s="79" t="s">
        <v>635</v>
      </c>
      <c r="E290" s="32" t="s">
        <v>36</v>
      </c>
      <c r="F290" s="32">
        <v>6</v>
      </c>
      <c r="G290" s="16">
        <v>40</v>
      </c>
      <c r="H290" s="16">
        <f t="shared" si="4"/>
        <v>240</v>
      </c>
      <c r="I290" s="31">
        <v>14</v>
      </c>
      <c r="J290" s="31">
        <v>360</v>
      </c>
      <c r="K290" s="82" t="s">
        <v>618</v>
      </c>
      <c r="L290" s="31" t="s">
        <v>560</v>
      </c>
      <c r="M290" s="23"/>
    </row>
    <row r="291" spans="1:13" s="4" customFormat="1" ht="39" customHeight="1" x14ac:dyDescent="0.3">
      <c r="A291" s="14">
        <v>286</v>
      </c>
      <c r="B291" s="32" t="s">
        <v>636</v>
      </c>
      <c r="C291" s="19" t="s">
        <v>272</v>
      </c>
      <c r="D291" s="79" t="s">
        <v>771</v>
      </c>
      <c r="E291" s="32" t="s">
        <v>356</v>
      </c>
      <c r="F291" s="32">
        <v>2</v>
      </c>
      <c r="G291" s="16">
        <v>60</v>
      </c>
      <c r="H291" s="16">
        <f t="shared" si="4"/>
        <v>120</v>
      </c>
      <c r="I291" s="31">
        <v>14</v>
      </c>
      <c r="J291" s="31">
        <v>360</v>
      </c>
      <c r="K291" s="82" t="s">
        <v>618</v>
      </c>
      <c r="L291" s="31" t="s">
        <v>560</v>
      </c>
      <c r="M291" s="23"/>
    </row>
    <row r="292" spans="1:13" s="4" customFormat="1" ht="37.5" customHeight="1" x14ac:dyDescent="0.3">
      <c r="A292" s="14">
        <v>287</v>
      </c>
      <c r="B292" s="32" t="s">
        <v>637</v>
      </c>
      <c r="C292" s="19" t="s">
        <v>272</v>
      </c>
      <c r="D292" s="79" t="s">
        <v>638</v>
      </c>
      <c r="E292" s="32" t="s">
        <v>356</v>
      </c>
      <c r="F292" s="32">
        <v>2</v>
      </c>
      <c r="G292" s="16">
        <v>70</v>
      </c>
      <c r="H292" s="16">
        <f t="shared" si="4"/>
        <v>140</v>
      </c>
      <c r="I292" s="31">
        <v>14</v>
      </c>
      <c r="J292" s="31">
        <v>360</v>
      </c>
      <c r="K292" s="82" t="s">
        <v>618</v>
      </c>
      <c r="L292" s="31" t="s">
        <v>560</v>
      </c>
      <c r="M292" s="23"/>
    </row>
    <row r="293" spans="1:13" s="4" customFormat="1" ht="24.95" customHeight="1" x14ac:dyDescent="0.3">
      <c r="A293" s="14">
        <v>288</v>
      </c>
      <c r="B293" s="32" t="s">
        <v>639</v>
      </c>
      <c r="C293" s="40" t="s">
        <v>262</v>
      </c>
      <c r="D293" s="79" t="s">
        <v>640</v>
      </c>
      <c r="E293" s="32" t="s">
        <v>21</v>
      </c>
      <c r="F293" s="32">
        <v>1</v>
      </c>
      <c r="G293" s="16">
        <v>100</v>
      </c>
      <c r="H293" s="16">
        <f t="shared" si="4"/>
        <v>100</v>
      </c>
      <c r="I293" s="31">
        <v>14</v>
      </c>
      <c r="J293" s="31">
        <v>360</v>
      </c>
      <c r="K293" s="82" t="s">
        <v>618</v>
      </c>
      <c r="L293" s="15" t="s">
        <v>23</v>
      </c>
      <c r="M293" s="23"/>
    </row>
    <row r="294" spans="1:13" s="4" customFormat="1" ht="24.95" customHeight="1" x14ac:dyDescent="0.3">
      <c r="A294" s="14">
        <v>289</v>
      </c>
      <c r="B294" s="32" t="s">
        <v>641</v>
      </c>
      <c r="C294" s="40" t="s">
        <v>642</v>
      </c>
      <c r="D294" s="79" t="s">
        <v>643</v>
      </c>
      <c r="E294" s="32" t="s">
        <v>43</v>
      </c>
      <c r="F294" s="32">
        <v>2</v>
      </c>
      <c r="G294" s="16">
        <v>210</v>
      </c>
      <c r="H294" s="16">
        <f t="shared" si="4"/>
        <v>420</v>
      </c>
      <c r="I294" s="31">
        <v>14</v>
      </c>
      <c r="J294" s="31">
        <v>360</v>
      </c>
      <c r="K294" s="82" t="s">
        <v>618</v>
      </c>
      <c r="L294" s="15" t="s">
        <v>23</v>
      </c>
      <c r="M294" s="23"/>
    </row>
    <row r="295" spans="1:13" s="4" customFormat="1" ht="24.95" customHeight="1" x14ac:dyDescent="0.3">
      <c r="A295" s="14">
        <v>290</v>
      </c>
      <c r="B295" s="32" t="s">
        <v>644</v>
      </c>
      <c r="C295" s="40" t="s">
        <v>642</v>
      </c>
      <c r="D295" s="79" t="s">
        <v>645</v>
      </c>
      <c r="E295" s="32" t="s">
        <v>43</v>
      </c>
      <c r="F295" s="32">
        <v>2</v>
      </c>
      <c r="G295" s="16">
        <v>200</v>
      </c>
      <c r="H295" s="16">
        <f t="shared" si="4"/>
        <v>400</v>
      </c>
      <c r="I295" s="31">
        <v>14</v>
      </c>
      <c r="J295" s="31">
        <v>360</v>
      </c>
      <c r="K295" s="82" t="s">
        <v>618</v>
      </c>
      <c r="L295" s="15" t="s">
        <v>23</v>
      </c>
      <c r="M295" s="23"/>
    </row>
    <row r="296" spans="1:13" s="4" customFormat="1" ht="40.5" customHeight="1" x14ac:dyDescent="0.3">
      <c r="A296" s="14">
        <v>291</v>
      </c>
      <c r="B296" s="32" t="s">
        <v>646</v>
      </c>
      <c r="C296" s="40" t="s">
        <v>647</v>
      </c>
      <c r="D296" s="79" t="s">
        <v>648</v>
      </c>
      <c r="E296" s="32" t="s">
        <v>36</v>
      </c>
      <c r="F296" s="32">
        <v>2</v>
      </c>
      <c r="G296" s="16">
        <v>35</v>
      </c>
      <c r="H296" s="16">
        <f t="shared" si="4"/>
        <v>70</v>
      </c>
      <c r="I296" s="31">
        <v>14</v>
      </c>
      <c r="J296" s="31">
        <v>360</v>
      </c>
      <c r="K296" s="82" t="s">
        <v>618</v>
      </c>
      <c r="L296" s="31" t="s">
        <v>560</v>
      </c>
      <c r="M296" s="23"/>
    </row>
    <row r="297" spans="1:13" s="4" customFormat="1" ht="43.5" customHeight="1" x14ac:dyDescent="0.3">
      <c r="A297" s="14">
        <v>292</v>
      </c>
      <c r="B297" s="32" t="s">
        <v>646</v>
      </c>
      <c r="C297" s="40" t="s">
        <v>647</v>
      </c>
      <c r="D297" s="79" t="s">
        <v>649</v>
      </c>
      <c r="E297" s="32" t="s">
        <v>36</v>
      </c>
      <c r="F297" s="32">
        <v>2</v>
      </c>
      <c r="G297" s="16">
        <v>40</v>
      </c>
      <c r="H297" s="16">
        <f t="shared" si="4"/>
        <v>80</v>
      </c>
      <c r="I297" s="31">
        <v>14</v>
      </c>
      <c r="J297" s="31">
        <v>360</v>
      </c>
      <c r="K297" s="82" t="s">
        <v>618</v>
      </c>
      <c r="L297" s="31" t="s">
        <v>560</v>
      </c>
      <c r="M297" s="23"/>
    </row>
    <row r="298" spans="1:13" s="4" customFormat="1" ht="24.95" customHeight="1" x14ac:dyDescent="0.3">
      <c r="A298" s="14">
        <v>293</v>
      </c>
      <c r="B298" s="32" t="s">
        <v>650</v>
      </c>
      <c r="C298" s="32" t="s">
        <v>330</v>
      </c>
      <c r="D298" s="79" t="s">
        <v>651</v>
      </c>
      <c r="E298" s="32" t="s">
        <v>72</v>
      </c>
      <c r="F298" s="32">
        <v>5</v>
      </c>
      <c r="G298" s="16">
        <v>6</v>
      </c>
      <c r="H298" s="16">
        <f t="shared" si="4"/>
        <v>30</v>
      </c>
      <c r="I298" s="31">
        <v>14</v>
      </c>
      <c r="J298" s="31">
        <v>360</v>
      </c>
      <c r="K298" s="82" t="s">
        <v>618</v>
      </c>
      <c r="L298" s="31" t="s">
        <v>560</v>
      </c>
      <c r="M298" s="23"/>
    </row>
    <row r="299" spans="1:13" s="4" customFormat="1" ht="24.95" customHeight="1" x14ac:dyDescent="0.3">
      <c r="A299" s="14">
        <v>294</v>
      </c>
      <c r="B299" s="28" t="s">
        <v>652</v>
      </c>
      <c r="C299" s="48" t="s">
        <v>205</v>
      </c>
      <c r="D299" s="79" t="s">
        <v>653</v>
      </c>
      <c r="E299" s="32" t="s">
        <v>21</v>
      </c>
      <c r="F299" s="32">
        <v>2</v>
      </c>
      <c r="G299" s="16">
        <v>48</v>
      </c>
      <c r="H299" s="16">
        <f t="shared" si="4"/>
        <v>96</v>
      </c>
      <c r="I299" s="31">
        <v>14</v>
      </c>
      <c r="J299" s="31">
        <v>360</v>
      </c>
      <c r="K299" s="82" t="s">
        <v>618</v>
      </c>
      <c r="L299" s="15" t="s">
        <v>23</v>
      </c>
      <c r="M299" s="23"/>
    </row>
    <row r="300" spans="1:13" s="4" customFormat="1" ht="24.95" customHeight="1" x14ac:dyDescent="0.3">
      <c r="A300" s="14">
        <v>295</v>
      </c>
      <c r="B300" s="28" t="s">
        <v>654</v>
      </c>
      <c r="C300" s="39" t="s">
        <v>655</v>
      </c>
      <c r="D300" s="79" t="s">
        <v>656</v>
      </c>
      <c r="E300" s="32" t="s">
        <v>43</v>
      </c>
      <c r="F300" s="32">
        <v>2</v>
      </c>
      <c r="G300" s="16">
        <v>180</v>
      </c>
      <c r="H300" s="16">
        <f t="shared" si="4"/>
        <v>360</v>
      </c>
      <c r="I300" s="31">
        <v>14</v>
      </c>
      <c r="J300" s="31">
        <v>360</v>
      </c>
      <c r="K300" s="82" t="s">
        <v>618</v>
      </c>
      <c r="L300" s="15" t="s">
        <v>23</v>
      </c>
      <c r="M300" s="23"/>
    </row>
    <row r="301" spans="1:13" s="4" customFormat="1" ht="24.95" customHeight="1" x14ac:dyDescent="0.3">
      <c r="A301" s="14">
        <v>296</v>
      </c>
      <c r="B301" s="28" t="s">
        <v>657</v>
      </c>
      <c r="C301" s="40" t="s">
        <v>658</v>
      </c>
      <c r="D301" s="79" t="s">
        <v>659</v>
      </c>
      <c r="E301" s="32" t="s">
        <v>21</v>
      </c>
      <c r="F301" s="32">
        <v>1</v>
      </c>
      <c r="G301" s="16">
        <v>2.5</v>
      </c>
      <c r="H301" s="16">
        <f t="shared" si="4"/>
        <v>2.5</v>
      </c>
      <c r="I301" s="31">
        <v>14</v>
      </c>
      <c r="J301" s="31">
        <v>360</v>
      </c>
      <c r="K301" s="82" t="s">
        <v>618</v>
      </c>
      <c r="L301" s="15" t="s">
        <v>23</v>
      </c>
      <c r="M301" s="23"/>
    </row>
    <row r="302" spans="1:13" s="4" customFormat="1" ht="24.95" customHeight="1" x14ac:dyDescent="0.3">
      <c r="A302" s="14">
        <v>297</v>
      </c>
      <c r="B302" s="28" t="s">
        <v>660</v>
      </c>
      <c r="C302" s="40" t="s">
        <v>661</v>
      </c>
      <c r="D302" s="79" t="s">
        <v>662</v>
      </c>
      <c r="E302" s="32" t="s">
        <v>43</v>
      </c>
      <c r="F302" s="32">
        <v>3</v>
      </c>
      <c r="G302" s="16">
        <v>45</v>
      </c>
      <c r="H302" s="16">
        <f t="shared" si="4"/>
        <v>135</v>
      </c>
      <c r="I302" s="31">
        <v>14</v>
      </c>
      <c r="J302" s="31">
        <v>360</v>
      </c>
      <c r="K302" s="82" t="s">
        <v>618</v>
      </c>
      <c r="L302" s="31" t="s">
        <v>560</v>
      </c>
      <c r="M302" s="23"/>
    </row>
    <row r="303" spans="1:13" s="4" customFormat="1" ht="24.95" customHeight="1" x14ac:dyDescent="0.3">
      <c r="A303" s="14">
        <v>298</v>
      </c>
      <c r="B303" s="28" t="s">
        <v>554</v>
      </c>
      <c r="C303" s="40" t="s">
        <v>663</v>
      </c>
      <c r="D303" s="79" t="s">
        <v>555</v>
      </c>
      <c r="E303" s="32" t="s">
        <v>43</v>
      </c>
      <c r="F303" s="32">
        <v>1</v>
      </c>
      <c r="G303" s="16">
        <v>68</v>
      </c>
      <c r="H303" s="16">
        <f t="shared" si="4"/>
        <v>68</v>
      </c>
      <c r="I303" s="31">
        <v>14</v>
      </c>
      <c r="J303" s="31">
        <v>360</v>
      </c>
      <c r="K303" s="82" t="s">
        <v>618</v>
      </c>
      <c r="L303" s="31" t="s">
        <v>560</v>
      </c>
      <c r="M303" s="23"/>
    </row>
    <row r="304" spans="1:13" s="4" customFormat="1" ht="24.95" customHeight="1" x14ac:dyDescent="0.3">
      <c r="A304" s="14">
        <v>299</v>
      </c>
      <c r="B304" s="28" t="s">
        <v>554</v>
      </c>
      <c r="C304" s="40" t="s">
        <v>663</v>
      </c>
      <c r="D304" s="79" t="s">
        <v>664</v>
      </c>
      <c r="E304" s="32" t="s">
        <v>43</v>
      </c>
      <c r="F304" s="32">
        <v>1</v>
      </c>
      <c r="G304" s="16">
        <v>68</v>
      </c>
      <c r="H304" s="16">
        <f t="shared" si="4"/>
        <v>68</v>
      </c>
      <c r="I304" s="31">
        <v>14</v>
      </c>
      <c r="J304" s="31">
        <v>360</v>
      </c>
      <c r="K304" s="82" t="s">
        <v>618</v>
      </c>
      <c r="L304" s="31" t="s">
        <v>560</v>
      </c>
      <c r="M304" s="23"/>
    </row>
    <row r="305" spans="1:13" s="4" customFormat="1" ht="24.95" customHeight="1" x14ac:dyDescent="0.3">
      <c r="A305" s="14">
        <v>300</v>
      </c>
      <c r="B305" s="28" t="s">
        <v>665</v>
      </c>
      <c r="C305" s="40" t="s">
        <v>666</v>
      </c>
      <c r="D305" s="79" t="s">
        <v>667</v>
      </c>
      <c r="E305" s="32" t="s">
        <v>101</v>
      </c>
      <c r="F305" s="32">
        <v>2</v>
      </c>
      <c r="G305" s="16">
        <v>230</v>
      </c>
      <c r="H305" s="16">
        <f t="shared" si="4"/>
        <v>460</v>
      </c>
      <c r="I305" s="31">
        <v>14</v>
      </c>
      <c r="J305" s="31">
        <v>360</v>
      </c>
      <c r="K305" s="82" t="s">
        <v>618</v>
      </c>
      <c r="L305" s="31" t="s">
        <v>560</v>
      </c>
      <c r="M305" s="23"/>
    </row>
    <row r="306" spans="1:13" s="4" customFormat="1" ht="24.95" customHeight="1" x14ac:dyDescent="0.3">
      <c r="A306" s="14">
        <v>301</v>
      </c>
      <c r="B306" s="28" t="s">
        <v>665</v>
      </c>
      <c r="C306" s="40" t="s">
        <v>666</v>
      </c>
      <c r="D306" s="79" t="s">
        <v>668</v>
      </c>
      <c r="E306" s="32" t="s">
        <v>101</v>
      </c>
      <c r="F306" s="32">
        <v>2</v>
      </c>
      <c r="G306" s="16">
        <v>230</v>
      </c>
      <c r="H306" s="16">
        <f t="shared" si="4"/>
        <v>460</v>
      </c>
      <c r="I306" s="31">
        <v>14</v>
      </c>
      <c r="J306" s="31">
        <v>360</v>
      </c>
      <c r="K306" s="82" t="s">
        <v>618</v>
      </c>
      <c r="L306" s="31" t="s">
        <v>560</v>
      </c>
      <c r="M306" s="23"/>
    </row>
    <row r="307" spans="1:13" s="4" customFormat="1" ht="24.95" customHeight="1" x14ac:dyDescent="0.3">
      <c r="A307" s="14">
        <v>302</v>
      </c>
      <c r="B307" s="28" t="s">
        <v>665</v>
      </c>
      <c r="C307" s="40" t="s">
        <v>666</v>
      </c>
      <c r="D307" s="79" t="s">
        <v>669</v>
      </c>
      <c r="E307" s="32" t="s">
        <v>101</v>
      </c>
      <c r="F307" s="32">
        <v>2</v>
      </c>
      <c r="G307" s="16">
        <v>230</v>
      </c>
      <c r="H307" s="16">
        <f t="shared" si="4"/>
        <v>460</v>
      </c>
      <c r="I307" s="31">
        <v>14</v>
      </c>
      <c r="J307" s="31">
        <v>360</v>
      </c>
      <c r="K307" s="82" t="s">
        <v>618</v>
      </c>
      <c r="L307" s="31" t="s">
        <v>560</v>
      </c>
      <c r="M307" s="23"/>
    </row>
    <row r="308" spans="1:13" s="4" customFormat="1" ht="24.95" customHeight="1" x14ac:dyDescent="0.3">
      <c r="A308" s="14">
        <v>303</v>
      </c>
      <c r="B308" s="28" t="s">
        <v>670</v>
      </c>
      <c r="C308" s="25" t="s">
        <v>112</v>
      </c>
      <c r="D308" s="79" t="s">
        <v>671</v>
      </c>
      <c r="E308" s="32" t="s">
        <v>672</v>
      </c>
      <c r="F308" s="32">
        <v>50</v>
      </c>
      <c r="G308" s="16">
        <v>8</v>
      </c>
      <c r="H308" s="16">
        <f t="shared" si="4"/>
        <v>400</v>
      </c>
      <c r="I308" s="31">
        <v>14</v>
      </c>
      <c r="J308" s="31">
        <v>360</v>
      </c>
      <c r="K308" s="82" t="s">
        <v>618</v>
      </c>
      <c r="L308" s="31" t="s">
        <v>560</v>
      </c>
      <c r="M308" s="23"/>
    </row>
    <row r="309" spans="1:13" s="4" customFormat="1" ht="24.95" customHeight="1" x14ac:dyDescent="0.3">
      <c r="A309" s="14">
        <v>304</v>
      </c>
      <c r="B309" s="23" t="s">
        <v>220</v>
      </c>
      <c r="C309" s="32" t="s">
        <v>112</v>
      </c>
      <c r="D309" s="79" t="s">
        <v>673</v>
      </c>
      <c r="E309" s="32" t="s">
        <v>72</v>
      </c>
      <c r="F309" s="32">
        <v>1</v>
      </c>
      <c r="G309" s="16">
        <v>20</v>
      </c>
      <c r="H309" s="16">
        <f t="shared" si="4"/>
        <v>20</v>
      </c>
      <c r="I309" s="31">
        <v>14</v>
      </c>
      <c r="J309" s="31">
        <v>360</v>
      </c>
      <c r="K309" s="82" t="s">
        <v>618</v>
      </c>
      <c r="L309" s="31" t="s">
        <v>560</v>
      </c>
      <c r="M309" s="23"/>
    </row>
    <row r="310" spans="1:13" s="4" customFormat="1" ht="24.95" customHeight="1" x14ac:dyDescent="0.3">
      <c r="A310" s="14">
        <v>305</v>
      </c>
      <c r="B310" s="31" t="s">
        <v>674</v>
      </c>
      <c r="C310" s="32" t="s">
        <v>112</v>
      </c>
      <c r="D310" s="79" t="s">
        <v>675</v>
      </c>
      <c r="E310" s="32" t="s">
        <v>43</v>
      </c>
      <c r="F310" s="32">
        <v>6</v>
      </c>
      <c r="G310" s="16">
        <v>6</v>
      </c>
      <c r="H310" s="16">
        <f t="shared" si="4"/>
        <v>36</v>
      </c>
      <c r="I310" s="31">
        <v>14</v>
      </c>
      <c r="J310" s="31">
        <v>360</v>
      </c>
      <c r="K310" s="82" t="s">
        <v>618</v>
      </c>
      <c r="L310" s="31" t="s">
        <v>560</v>
      </c>
      <c r="M310" s="23"/>
    </row>
    <row r="311" spans="1:13" s="4" customFormat="1" ht="24.95" customHeight="1" x14ac:dyDescent="0.3">
      <c r="A311" s="14">
        <v>306</v>
      </c>
      <c r="B311" s="23" t="s">
        <v>676</v>
      </c>
      <c r="C311" s="28" t="s">
        <v>408</v>
      </c>
      <c r="D311" s="79" t="s">
        <v>677</v>
      </c>
      <c r="E311" s="32" t="s">
        <v>72</v>
      </c>
      <c r="F311" s="32">
        <v>1</v>
      </c>
      <c r="G311" s="16">
        <v>55</v>
      </c>
      <c r="H311" s="16">
        <f t="shared" si="4"/>
        <v>55</v>
      </c>
      <c r="I311" s="31">
        <v>14</v>
      </c>
      <c r="J311" s="31">
        <v>360</v>
      </c>
      <c r="K311" s="82" t="s">
        <v>618</v>
      </c>
      <c r="L311" s="31" t="s">
        <v>560</v>
      </c>
      <c r="M311" s="23"/>
    </row>
    <row r="312" spans="1:13" s="4" customFormat="1" ht="24.95" customHeight="1" x14ac:dyDescent="0.3">
      <c r="A312" s="14">
        <v>307</v>
      </c>
      <c r="B312" s="23" t="s">
        <v>678</v>
      </c>
      <c r="C312" s="28" t="s">
        <v>408</v>
      </c>
      <c r="D312" s="79" t="s">
        <v>679</v>
      </c>
      <c r="E312" s="32" t="s">
        <v>72</v>
      </c>
      <c r="F312" s="32">
        <v>1</v>
      </c>
      <c r="G312" s="16">
        <v>40</v>
      </c>
      <c r="H312" s="16">
        <f t="shared" si="4"/>
        <v>40</v>
      </c>
      <c r="I312" s="31">
        <v>14</v>
      </c>
      <c r="J312" s="31">
        <v>360</v>
      </c>
      <c r="K312" s="82" t="s">
        <v>618</v>
      </c>
      <c r="L312" s="31" t="s">
        <v>560</v>
      </c>
      <c r="M312" s="23"/>
    </row>
    <row r="313" spans="1:13" s="4" customFormat="1" ht="24.95" customHeight="1" x14ac:dyDescent="0.3">
      <c r="A313" s="14">
        <v>308</v>
      </c>
      <c r="B313" s="28" t="s">
        <v>680</v>
      </c>
      <c r="C313" s="24" t="s">
        <v>406</v>
      </c>
      <c r="D313" s="79" t="s">
        <v>681</v>
      </c>
      <c r="E313" s="32" t="s">
        <v>36</v>
      </c>
      <c r="F313" s="32">
        <v>2</v>
      </c>
      <c r="G313" s="16">
        <v>70</v>
      </c>
      <c r="H313" s="16">
        <f t="shared" si="4"/>
        <v>140</v>
      </c>
      <c r="I313" s="31">
        <v>14</v>
      </c>
      <c r="J313" s="31">
        <v>360</v>
      </c>
      <c r="K313" s="82" t="s">
        <v>618</v>
      </c>
      <c r="L313" s="31" t="s">
        <v>560</v>
      </c>
      <c r="M313" s="23"/>
    </row>
    <row r="314" spans="1:13" s="4" customFormat="1" ht="24.95" customHeight="1" x14ac:dyDescent="0.3">
      <c r="A314" s="14">
        <v>309</v>
      </c>
      <c r="B314" s="28" t="s">
        <v>682</v>
      </c>
      <c r="C314" s="25" t="s">
        <v>683</v>
      </c>
      <c r="D314" s="80" t="s">
        <v>684</v>
      </c>
      <c r="E314" s="32" t="s">
        <v>43</v>
      </c>
      <c r="F314" s="28">
        <v>4</v>
      </c>
      <c r="G314" s="16">
        <v>1430</v>
      </c>
      <c r="H314" s="16">
        <f t="shared" si="4"/>
        <v>5720</v>
      </c>
      <c r="I314" s="31">
        <v>14</v>
      </c>
      <c r="J314" s="31">
        <v>360</v>
      </c>
      <c r="K314" s="82" t="s">
        <v>618</v>
      </c>
      <c r="L314" s="15" t="s">
        <v>23</v>
      </c>
      <c r="M314" s="23"/>
    </row>
    <row r="315" spans="1:13" s="4" customFormat="1" ht="24.95" customHeight="1" x14ac:dyDescent="0.3">
      <c r="A315" s="14">
        <v>310</v>
      </c>
      <c r="B315" s="28" t="s">
        <v>685</v>
      </c>
      <c r="C315" s="25" t="s">
        <v>683</v>
      </c>
      <c r="D315" s="80" t="s">
        <v>684</v>
      </c>
      <c r="E315" s="32" t="s">
        <v>43</v>
      </c>
      <c r="F315" s="28">
        <v>4</v>
      </c>
      <c r="G315" s="16">
        <v>1430</v>
      </c>
      <c r="H315" s="16">
        <f t="shared" si="4"/>
        <v>5720</v>
      </c>
      <c r="I315" s="31">
        <v>14</v>
      </c>
      <c r="J315" s="31">
        <v>360</v>
      </c>
      <c r="K315" s="82" t="s">
        <v>618</v>
      </c>
      <c r="L315" s="15" t="s">
        <v>23</v>
      </c>
      <c r="M315" s="23"/>
    </row>
    <row r="316" spans="1:13" s="4" customFormat="1" ht="24.95" customHeight="1" x14ac:dyDescent="0.3">
      <c r="A316" s="14">
        <v>311</v>
      </c>
      <c r="B316" s="28" t="s">
        <v>686</v>
      </c>
      <c r="C316" s="39" t="s">
        <v>655</v>
      </c>
      <c r="D316" s="80" t="s">
        <v>684</v>
      </c>
      <c r="E316" s="32" t="s">
        <v>43</v>
      </c>
      <c r="F316" s="28">
        <v>4</v>
      </c>
      <c r="G316" s="16">
        <v>350</v>
      </c>
      <c r="H316" s="16">
        <f t="shared" si="4"/>
        <v>1400</v>
      </c>
      <c r="I316" s="31">
        <v>14</v>
      </c>
      <c r="J316" s="31">
        <v>360</v>
      </c>
      <c r="K316" s="82" t="s">
        <v>618</v>
      </c>
      <c r="L316" s="15" t="s">
        <v>23</v>
      </c>
      <c r="M316" s="23"/>
    </row>
    <row r="317" spans="1:13" s="4" customFormat="1" ht="24.95" customHeight="1" x14ac:dyDescent="0.3">
      <c r="A317" s="14">
        <v>312</v>
      </c>
      <c r="B317" s="28" t="s">
        <v>687</v>
      </c>
      <c r="C317" s="25" t="s">
        <v>688</v>
      </c>
      <c r="D317" s="79" t="s">
        <v>689</v>
      </c>
      <c r="E317" s="32" t="s">
        <v>43</v>
      </c>
      <c r="F317" s="28">
        <v>1</v>
      </c>
      <c r="G317" s="16">
        <v>70</v>
      </c>
      <c r="H317" s="16">
        <f t="shared" si="4"/>
        <v>70</v>
      </c>
      <c r="I317" s="31">
        <v>14</v>
      </c>
      <c r="J317" s="31">
        <v>360</v>
      </c>
      <c r="K317" s="82" t="s">
        <v>618</v>
      </c>
      <c r="L317" s="15" t="s">
        <v>23</v>
      </c>
      <c r="M317" s="23"/>
    </row>
    <row r="318" spans="1:13" s="4" customFormat="1" ht="24.95" customHeight="1" x14ac:dyDescent="0.3">
      <c r="A318" s="14">
        <v>313</v>
      </c>
      <c r="B318" s="28" t="s">
        <v>690</v>
      </c>
      <c r="C318" s="31" t="s">
        <v>112</v>
      </c>
      <c r="D318" s="79" t="s">
        <v>691</v>
      </c>
      <c r="E318" s="32" t="s">
        <v>72</v>
      </c>
      <c r="F318" s="28">
        <v>3</v>
      </c>
      <c r="G318" s="16">
        <v>20</v>
      </c>
      <c r="H318" s="16">
        <f t="shared" si="4"/>
        <v>60</v>
      </c>
      <c r="I318" s="31">
        <v>14</v>
      </c>
      <c r="J318" s="31">
        <v>360</v>
      </c>
      <c r="K318" s="82" t="s">
        <v>618</v>
      </c>
      <c r="L318" s="31" t="s">
        <v>560</v>
      </c>
      <c r="M318" s="23"/>
    </row>
    <row r="319" spans="1:13" s="4" customFormat="1" ht="36" customHeight="1" x14ac:dyDescent="0.3">
      <c r="A319" s="14">
        <v>314</v>
      </c>
      <c r="B319" s="28" t="s">
        <v>692</v>
      </c>
      <c r="C319" s="25" t="s">
        <v>693</v>
      </c>
      <c r="D319" s="80" t="s">
        <v>694</v>
      </c>
      <c r="E319" s="28" t="s">
        <v>695</v>
      </c>
      <c r="F319" s="32">
        <v>10</v>
      </c>
      <c r="G319" s="16">
        <v>160</v>
      </c>
      <c r="H319" s="16">
        <f t="shared" si="4"/>
        <v>1600</v>
      </c>
      <c r="I319" s="31">
        <v>14</v>
      </c>
      <c r="J319" s="31">
        <v>360</v>
      </c>
      <c r="K319" s="82" t="s">
        <v>618</v>
      </c>
      <c r="L319" s="31" t="s">
        <v>560</v>
      </c>
      <c r="M319" s="23"/>
    </row>
    <row r="320" spans="1:13" s="4" customFormat="1" ht="24.95" customHeight="1" x14ac:dyDescent="0.3">
      <c r="A320" s="14">
        <v>315</v>
      </c>
      <c r="B320" s="28" t="s">
        <v>499</v>
      </c>
      <c r="C320" s="19" t="s">
        <v>500</v>
      </c>
      <c r="D320" s="80" t="s">
        <v>501</v>
      </c>
      <c r="E320" s="28" t="s">
        <v>695</v>
      </c>
      <c r="F320" s="32">
        <v>10</v>
      </c>
      <c r="G320" s="16">
        <v>28.5</v>
      </c>
      <c r="H320" s="16">
        <f t="shared" si="4"/>
        <v>285</v>
      </c>
      <c r="I320" s="31">
        <v>14</v>
      </c>
      <c r="J320" s="31">
        <v>360</v>
      </c>
      <c r="K320" s="82" t="s">
        <v>618</v>
      </c>
      <c r="L320" s="31" t="s">
        <v>560</v>
      </c>
      <c r="M320" s="23"/>
    </row>
    <row r="321" spans="1:13" s="4" customFormat="1" ht="24.95" customHeight="1" x14ac:dyDescent="0.3">
      <c r="A321" s="14">
        <v>316</v>
      </c>
      <c r="B321" s="28" t="s">
        <v>696</v>
      </c>
      <c r="C321" s="31" t="s">
        <v>697</v>
      </c>
      <c r="D321" s="79" t="s">
        <v>182</v>
      </c>
      <c r="E321" s="28" t="s">
        <v>36</v>
      </c>
      <c r="F321" s="32">
        <v>10</v>
      </c>
      <c r="G321" s="16">
        <v>8</v>
      </c>
      <c r="H321" s="16">
        <f t="shared" si="4"/>
        <v>80</v>
      </c>
      <c r="I321" s="46">
        <v>7</v>
      </c>
      <c r="J321" s="46">
        <v>210</v>
      </c>
      <c r="K321" s="82" t="s">
        <v>698</v>
      </c>
      <c r="L321" s="31" t="s">
        <v>699</v>
      </c>
      <c r="M321" s="23"/>
    </row>
    <row r="322" spans="1:13" s="4" customFormat="1" ht="24.95" customHeight="1" x14ac:dyDescent="0.3">
      <c r="A322" s="14">
        <v>317</v>
      </c>
      <c r="B322" s="28" t="s">
        <v>700</v>
      </c>
      <c r="C322" s="31" t="s">
        <v>701</v>
      </c>
      <c r="D322" s="79" t="s">
        <v>702</v>
      </c>
      <c r="E322" s="28" t="s">
        <v>36</v>
      </c>
      <c r="F322" s="28">
        <v>2</v>
      </c>
      <c r="G322" s="16">
        <v>95</v>
      </c>
      <c r="H322" s="16">
        <f t="shared" si="4"/>
        <v>190</v>
      </c>
      <c r="I322" s="46">
        <v>7</v>
      </c>
      <c r="J322" s="46">
        <v>210</v>
      </c>
      <c r="K322" s="82" t="s">
        <v>698</v>
      </c>
      <c r="L322" s="31" t="s">
        <v>703</v>
      </c>
      <c r="M322" s="23"/>
    </row>
    <row r="323" spans="1:13" s="4" customFormat="1" ht="24.95" customHeight="1" x14ac:dyDescent="0.3">
      <c r="A323" s="14">
        <v>318</v>
      </c>
      <c r="B323" s="28" t="s">
        <v>704</v>
      </c>
      <c r="C323" s="31" t="s">
        <v>705</v>
      </c>
      <c r="D323" s="79" t="s">
        <v>706</v>
      </c>
      <c r="E323" s="28" t="s">
        <v>21</v>
      </c>
      <c r="F323" s="28">
        <v>4</v>
      </c>
      <c r="G323" s="16">
        <v>8</v>
      </c>
      <c r="H323" s="16">
        <f t="shared" si="4"/>
        <v>32</v>
      </c>
      <c r="I323" s="46">
        <v>7</v>
      </c>
      <c r="J323" s="46">
        <v>210</v>
      </c>
      <c r="K323" s="82" t="s">
        <v>698</v>
      </c>
      <c r="L323" s="31" t="s">
        <v>703</v>
      </c>
      <c r="M323" s="23"/>
    </row>
    <row r="324" spans="1:13" s="4" customFormat="1" ht="24.95" customHeight="1" x14ac:dyDescent="0.3">
      <c r="A324" s="14">
        <v>319</v>
      </c>
      <c r="B324" s="31" t="s">
        <v>707</v>
      </c>
      <c r="C324" s="31" t="s">
        <v>708</v>
      </c>
      <c r="D324" s="79" t="s">
        <v>709</v>
      </c>
      <c r="E324" s="32" t="s">
        <v>36</v>
      </c>
      <c r="F324" s="32">
        <v>8</v>
      </c>
      <c r="G324" s="16">
        <v>58</v>
      </c>
      <c r="H324" s="16">
        <f t="shared" si="4"/>
        <v>464</v>
      </c>
      <c r="I324" s="46">
        <v>7</v>
      </c>
      <c r="J324" s="46">
        <v>210</v>
      </c>
      <c r="K324" s="82" t="s">
        <v>698</v>
      </c>
      <c r="L324" s="31" t="s">
        <v>699</v>
      </c>
      <c r="M324" s="23"/>
    </row>
    <row r="325" spans="1:13" s="4" customFormat="1" ht="24.95" customHeight="1" x14ac:dyDescent="0.3">
      <c r="A325" s="14">
        <v>320</v>
      </c>
      <c r="B325" s="32" t="s">
        <v>710</v>
      </c>
      <c r="C325" s="31" t="s">
        <v>711</v>
      </c>
      <c r="D325" s="79" t="s">
        <v>712</v>
      </c>
      <c r="E325" s="32" t="s">
        <v>713</v>
      </c>
      <c r="F325" s="32">
        <v>5</v>
      </c>
      <c r="G325" s="16">
        <v>45</v>
      </c>
      <c r="H325" s="16">
        <f t="shared" si="4"/>
        <v>225</v>
      </c>
      <c r="I325" s="46">
        <v>7</v>
      </c>
      <c r="J325" s="46">
        <v>210</v>
      </c>
      <c r="K325" s="82" t="s">
        <v>698</v>
      </c>
      <c r="L325" s="31" t="s">
        <v>703</v>
      </c>
      <c r="M325" s="23"/>
    </row>
    <row r="326" spans="1:13" s="4" customFormat="1" ht="24.95" customHeight="1" x14ac:dyDescent="0.3">
      <c r="A326" s="14">
        <v>321</v>
      </c>
      <c r="B326" s="32" t="s">
        <v>714</v>
      </c>
      <c r="C326" s="31" t="s">
        <v>715</v>
      </c>
      <c r="D326" s="79" t="s">
        <v>716</v>
      </c>
      <c r="E326" s="32" t="s">
        <v>717</v>
      </c>
      <c r="F326" s="32">
        <v>5</v>
      </c>
      <c r="G326" s="16">
        <v>23</v>
      </c>
      <c r="H326" s="16">
        <f t="shared" ref="H326:H349" si="6">G326*F326</f>
        <v>115</v>
      </c>
      <c r="I326" s="46">
        <v>7</v>
      </c>
      <c r="J326" s="46">
        <v>210</v>
      </c>
      <c r="K326" s="82" t="s">
        <v>698</v>
      </c>
      <c r="L326" s="31" t="s">
        <v>703</v>
      </c>
      <c r="M326" s="23"/>
    </row>
    <row r="327" spans="1:13" s="4" customFormat="1" ht="24.95" customHeight="1" x14ac:dyDescent="0.3">
      <c r="A327" s="14">
        <v>322</v>
      </c>
      <c r="B327" s="32" t="s">
        <v>718</v>
      </c>
      <c r="C327" s="31" t="s">
        <v>719</v>
      </c>
      <c r="D327" s="79" t="s">
        <v>720</v>
      </c>
      <c r="E327" s="32" t="s">
        <v>717</v>
      </c>
      <c r="F327" s="32">
        <v>5</v>
      </c>
      <c r="G327" s="16">
        <v>22</v>
      </c>
      <c r="H327" s="16">
        <f t="shared" si="6"/>
        <v>110</v>
      </c>
      <c r="I327" s="46">
        <v>7</v>
      </c>
      <c r="J327" s="46">
        <v>210</v>
      </c>
      <c r="K327" s="82" t="s">
        <v>698</v>
      </c>
      <c r="L327" s="31" t="s">
        <v>703</v>
      </c>
      <c r="M327" s="23"/>
    </row>
    <row r="328" spans="1:13" s="4" customFormat="1" ht="24.95" customHeight="1" x14ac:dyDescent="0.3">
      <c r="A328" s="14">
        <v>323</v>
      </c>
      <c r="B328" s="32" t="s">
        <v>721</v>
      </c>
      <c r="C328" s="40" t="s">
        <v>26</v>
      </c>
      <c r="D328" s="79" t="s">
        <v>722</v>
      </c>
      <c r="E328" s="32" t="s">
        <v>21</v>
      </c>
      <c r="F328" s="32">
        <v>8</v>
      </c>
      <c r="G328" s="20">
        <v>50</v>
      </c>
      <c r="H328" s="16">
        <f t="shared" si="6"/>
        <v>400</v>
      </c>
      <c r="I328" s="46">
        <v>7</v>
      </c>
      <c r="J328" s="46">
        <v>210</v>
      </c>
      <c r="K328" s="82" t="s">
        <v>698</v>
      </c>
      <c r="L328" s="31" t="s">
        <v>23</v>
      </c>
      <c r="M328" s="23"/>
    </row>
    <row r="329" spans="1:13" s="4" customFormat="1" ht="24.95" customHeight="1" x14ac:dyDescent="0.3">
      <c r="A329" s="14">
        <v>324</v>
      </c>
      <c r="B329" s="32" t="s">
        <v>723</v>
      </c>
      <c r="C329" s="25" t="s">
        <v>57</v>
      </c>
      <c r="D329" s="79" t="s">
        <v>724</v>
      </c>
      <c r="E329" s="32" t="s">
        <v>43</v>
      </c>
      <c r="F329" s="32">
        <v>8</v>
      </c>
      <c r="G329" s="16">
        <v>50</v>
      </c>
      <c r="H329" s="16">
        <f t="shared" si="6"/>
        <v>400</v>
      </c>
      <c r="I329" s="46">
        <v>7</v>
      </c>
      <c r="J329" s="46">
        <v>210</v>
      </c>
      <c r="K329" s="82" t="s">
        <v>698</v>
      </c>
      <c r="L329" s="31" t="s">
        <v>703</v>
      </c>
      <c r="M329" s="23"/>
    </row>
    <row r="330" spans="1:13" s="4" customFormat="1" ht="24.95" customHeight="1" x14ac:dyDescent="0.3">
      <c r="A330" s="14">
        <v>325</v>
      </c>
      <c r="B330" s="32" t="s">
        <v>129</v>
      </c>
      <c r="C330" s="31" t="s">
        <v>725</v>
      </c>
      <c r="D330" s="79" t="s">
        <v>772</v>
      </c>
      <c r="E330" s="32" t="s">
        <v>132</v>
      </c>
      <c r="F330" s="32">
        <v>20</v>
      </c>
      <c r="G330" s="16">
        <v>5</v>
      </c>
      <c r="H330" s="16">
        <f t="shared" si="6"/>
        <v>100</v>
      </c>
      <c r="I330" s="46">
        <v>7</v>
      </c>
      <c r="J330" s="46">
        <v>210</v>
      </c>
      <c r="K330" s="82" t="s">
        <v>698</v>
      </c>
      <c r="L330" s="31" t="s">
        <v>703</v>
      </c>
      <c r="M330" s="23"/>
    </row>
    <row r="331" spans="1:13" s="4" customFormat="1" ht="24.95" customHeight="1" x14ac:dyDescent="0.3">
      <c r="A331" s="14">
        <v>326</v>
      </c>
      <c r="B331" s="32" t="s">
        <v>174</v>
      </c>
      <c r="C331" s="25" t="s">
        <v>175</v>
      </c>
      <c r="D331" s="79" t="s">
        <v>726</v>
      </c>
      <c r="E331" s="32" t="s">
        <v>72</v>
      </c>
      <c r="F331" s="32">
        <v>1</v>
      </c>
      <c r="G331" s="16">
        <v>10</v>
      </c>
      <c r="H331" s="16">
        <f t="shared" si="6"/>
        <v>10</v>
      </c>
      <c r="I331" s="46">
        <v>7</v>
      </c>
      <c r="J331" s="46">
        <v>210</v>
      </c>
      <c r="K331" s="82" t="s">
        <v>698</v>
      </c>
      <c r="L331" s="31" t="s">
        <v>703</v>
      </c>
      <c r="M331" s="23"/>
    </row>
    <row r="332" spans="1:13" s="4" customFormat="1" ht="24.95" customHeight="1" x14ac:dyDescent="0.3">
      <c r="A332" s="14">
        <v>327</v>
      </c>
      <c r="B332" s="32" t="s">
        <v>311</v>
      </c>
      <c r="C332" s="25" t="s">
        <v>247</v>
      </c>
      <c r="D332" s="79" t="s">
        <v>727</v>
      </c>
      <c r="E332" s="32" t="s">
        <v>72</v>
      </c>
      <c r="F332" s="32">
        <v>8</v>
      </c>
      <c r="G332" s="16">
        <v>8</v>
      </c>
      <c r="H332" s="16">
        <f t="shared" si="6"/>
        <v>64</v>
      </c>
      <c r="I332" s="46">
        <v>7</v>
      </c>
      <c r="J332" s="46">
        <v>210</v>
      </c>
      <c r="K332" s="82" t="s">
        <v>698</v>
      </c>
      <c r="L332" s="31" t="s">
        <v>703</v>
      </c>
      <c r="M332" s="23"/>
    </row>
    <row r="333" spans="1:13" s="4" customFormat="1" ht="24.95" customHeight="1" x14ac:dyDescent="0.3">
      <c r="A333" s="14">
        <v>328</v>
      </c>
      <c r="B333" s="32" t="s">
        <v>73</v>
      </c>
      <c r="C333" s="31" t="s">
        <v>728</v>
      </c>
      <c r="D333" s="79" t="s">
        <v>75</v>
      </c>
      <c r="E333" s="32" t="s">
        <v>72</v>
      </c>
      <c r="F333" s="32">
        <v>10</v>
      </c>
      <c r="G333" s="16">
        <f>0.6*100</f>
        <v>60</v>
      </c>
      <c r="H333" s="16">
        <f t="shared" si="6"/>
        <v>600</v>
      </c>
      <c r="I333" s="46">
        <v>7</v>
      </c>
      <c r="J333" s="46">
        <v>210</v>
      </c>
      <c r="K333" s="82" t="s">
        <v>698</v>
      </c>
      <c r="L333" s="31" t="s">
        <v>703</v>
      </c>
      <c r="M333" s="23"/>
    </row>
    <row r="334" spans="1:13" s="4" customFormat="1" ht="24.95" customHeight="1" x14ac:dyDescent="0.3">
      <c r="A334" s="14">
        <v>329</v>
      </c>
      <c r="B334" s="32" t="s">
        <v>729</v>
      </c>
      <c r="C334" s="31" t="s">
        <v>730</v>
      </c>
      <c r="D334" s="79" t="s">
        <v>731</v>
      </c>
      <c r="E334" s="32" t="s">
        <v>43</v>
      </c>
      <c r="F334" s="32">
        <v>2</v>
      </c>
      <c r="G334" s="16">
        <v>120</v>
      </c>
      <c r="H334" s="16">
        <f t="shared" si="6"/>
        <v>240</v>
      </c>
      <c r="I334" s="46">
        <v>7</v>
      </c>
      <c r="J334" s="46">
        <v>210</v>
      </c>
      <c r="K334" s="82" t="s">
        <v>698</v>
      </c>
      <c r="L334" s="31" t="s">
        <v>703</v>
      </c>
      <c r="M334" s="23"/>
    </row>
    <row r="335" spans="1:13" s="4" customFormat="1" ht="24.95" customHeight="1" x14ac:dyDescent="0.3">
      <c r="A335" s="14">
        <v>330</v>
      </c>
      <c r="B335" s="32" t="s">
        <v>165</v>
      </c>
      <c r="C335" s="31" t="s">
        <v>732</v>
      </c>
      <c r="D335" s="79" t="s">
        <v>733</v>
      </c>
      <c r="E335" s="32" t="s">
        <v>168</v>
      </c>
      <c r="F335" s="32">
        <v>10</v>
      </c>
      <c r="G335" s="16">
        <v>0.6</v>
      </c>
      <c r="H335" s="16">
        <f t="shared" si="6"/>
        <v>6</v>
      </c>
      <c r="I335" s="46">
        <v>7</v>
      </c>
      <c r="J335" s="46">
        <v>210</v>
      </c>
      <c r="K335" s="82" t="s">
        <v>698</v>
      </c>
      <c r="L335" s="31" t="s">
        <v>703</v>
      </c>
      <c r="M335" s="23"/>
    </row>
    <row r="336" spans="1:13" s="4" customFormat="1" ht="24.95" customHeight="1" x14ac:dyDescent="0.3">
      <c r="A336" s="14">
        <v>331</v>
      </c>
      <c r="B336" s="32" t="s">
        <v>165</v>
      </c>
      <c r="C336" s="31" t="s">
        <v>732</v>
      </c>
      <c r="D336" s="79" t="s">
        <v>734</v>
      </c>
      <c r="E336" s="32" t="s">
        <v>168</v>
      </c>
      <c r="F336" s="32">
        <v>10</v>
      </c>
      <c r="G336" s="16">
        <v>0.6</v>
      </c>
      <c r="H336" s="16">
        <f t="shared" si="6"/>
        <v>6</v>
      </c>
      <c r="I336" s="46">
        <v>7</v>
      </c>
      <c r="J336" s="46">
        <v>210</v>
      </c>
      <c r="K336" s="82" t="s">
        <v>698</v>
      </c>
      <c r="L336" s="31" t="s">
        <v>703</v>
      </c>
      <c r="M336" s="23"/>
    </row>
    <row r="337" spans="1:13" s="4" customFormat="1" ht="40.5" customHeight="1" x14ac:dyDescent="0.3">
      <c r="A337" s="14">
        <v>332</v>
      </c>
      <c r="B337" s="32" t="s">
        <v>574</v>
      </c>
      <c r="C337" s="31" t="s">
        <v>735</v>
      </c>
      <c r="D337" s="79" t="s">
        <v>736</v>
      </c>
      <c r="E337" s="32" t="s">
        <v>36</v>
      </c>
      <c r="F337" s="32">
        <v>10</v>
      </c>
      <c r="G337" s="16">
        <v>5</v>
      </c>
      <c r="H337" s="16">
        <f t="shared" si="6"/>
        <v>50</v>
      </c>
      <c r="I337" s="46">
        <v>7</v>
      </c>
      <c r="J337" s="46">
        <v>210</v>
      </c>
      <c r="K337" s="82" t="s">
        <v>698</v>
      </c>
      <c r="L337" s="31" t="s">
        <v>703</v>
      </c>
      <c r="M337" s="23"/>
    </row>
    <row r="338" spans="1:13" s="4" customFormat="1" ht="24.95" customHeight="1" x14ac:dyDescent="0.3">
      <c r="A338" s="14">
        <v>333</v>
      </c>
      <c r="B338" s="28" t="s">
        <v>737</v>
      </c>
      <c r="C338" s="31" t="s">
        <v>578</v>
      </c>
      <c r="D338" s="93" t="s">
        <v>738</v>
      </c>
      <c r="E338" s="31" t="s">
        <v>36</v>
      </c>
      <c r="F338" s="31">
        <v>10</v>
      </c>
      <c r="G338" s="16">
        <v>35</v>
      </c>
      <c r="H338" s="16">
        <f t="shared" si="6"/>
        <v>350</v>
      </c>
      <c r="I338" s="46">
        <v>7</v>
      </c>
      <c r="J338" s="46">
        <v>210</v>
      </c>
      <c r="K338" s="82" t="s">
        <v>698</v>
      </c>
      <c r="L338" s="31" t="s">
        <v>699</v>
      </c>
      <c r="M338" s="23"/>
    </row>
    <row r="339" spans="1:13" s="4" customFormat="1" ht="24.95" customHeight="1" x14ac:dyDescent="0.3">
      <c r="A339" s="14">
        <v>334</v>
      </c>
      <c r="B339" s="31" t="s">
        <v>739</v>
      </c>
      <c r="C339" s="25" t="s">
        <v>740</v>
      </c>
      <c r="D339" s="94" t="s">
        <v>773</v>
      </c>
      <c r="E339" s="31" t="s">
        <v>101</v>
      </c>
      <c r="F339" s="37">
        <v>6</v>
      </c>
      <c r="G339" s="16">
        <v>250</v>
      </c>
      <c r="H339" s="16">
        <f t="shared" si="6"/>
        <v>1500</v>
      </c>
      <c r="I339" s="46">
        <v>7</v>
      </c>
      <c r="J339" s="46">
        <v>210</v>
      </c>
      <c r="K339" s="82" t="s">
        <v>698</v>
      </c>
      <c r="L339" s="31" t="s">
        <v>23</v>
      </c>
      <c r="M339" s="23"/>
    </row>
    <row r="340" spans="1:13" s="4" customFormat="1" ht="24.95" customHeight="1" x14ac:dyDescent="0.3">
      <c r="A340" s="14">
        <v>335</v>
      </c>
      <c r="B340" s="32" t="s">
        <v>741</v>
      </c>
      <c r="C340" s="25" t="s">
        <v>262</v>
      </c>
      <c r="D340" s="79" t="s">
        <v>742</v>
      </c>
      <c r="E340" s="32" t="s">
        <v>21</v>
      </c>
      <c r="F340" s="32">
        <v>1</v>
      </c>
      <c r="G340" s="16">
        <v>80</v>
      </c>
      <c r="H340" s="16">
        <f t="shared" si="6"/>
        <v>80</v>
      </c>
      <c r="I340" s="46">
        <v>7</v>
      </c>
      <c r="J340" s="46">
        <v>210</v>
      </c>
      <c r="K340" s="82" t="s">
        <v>698</v>
      </c>
      <c r="L340" s="31" t="s">
        <v>23</v>
      </c>
      <c r="M340" s="23"/>
    </row>
    <row r="341" spans="1:13" s="4" customFormat="1" ht="24.95" customHeight="1" x14ac:dyDescent="0.3">
      <c r="A341" s="14">
        <v>336</v>
      </c>
      <c r="B341" s="32" t="s">
        <v>743</v>
      </c>
      <c r="C341" s="31" t="s">
        <v>708</v>
      </c>
      <c r="D341" s="93" t="s">
        <v>232</v>
      </c>
      <c r="E341" s="31" t="s">
        <v>36</v>
      </c>
      <c r="F341" s="31">
        <v>10</v>
      </c>
      <c r="G341" s="16">
        <v>15</v>
      </c>
      <c r="H341" s="16">
        <f t="shared" si="6"/>
        <v>150</v>
      </c>
      <c r="I341" s="46">
        <v>7</v>
      </c>
      <c r="J341" s="46">
        <v>210</v>
      </c>
      <c r="K341" s="82" t="s">
        <v>698</v>
      </c>
      <c r="L341" s="31" t="s">
        <v>699</v>
      </c>
      <c r="M341" s="23"/>
    </row>
    <row r="342" spans="1:13" s="4" customFormat="1" ht="24.95" customHeight="1" x14ac:dyDescent="0.3">
      <c r="A342" s="14">
        <v>337</v>
      </c>
      <c r="B342" s="31" t="s">
        <v>537</v>
      </c>
      <c r="C342" s="31" t="s">
        <v>127</v>
      </c>
      <c r="D342" s="95" t="s">
        <v>744</v>
      </c>
      <c r="E342" s="31" t="s">
        <v>21</v>
      </c>
      <c r="F342" s="31">
        <v>8</v>
      </c>
      <c r="G342" s="16">
        <v>12</v>
      </c>
      <c r="H342" s="16">
        <f t="shared" si="6"/>
        <v>96</v>
      </c>
      <c r="I342" s="46">
        <v>7</v>
      </c>
      <c r="J342" s="46">
        <v>210</v>
      </c>
      <c r="K342" s="82" t="s">
        <v>698</v>
      </c>
      <c r="L342" s="31" t="s">
        <v>23</v>
      </c>
      <c r="M342" s="23"/>
    </row>
    <row r="343" spans="1:13" s="4" customFormat="1" ht="24.95" customHeight="1" x14ac:dyDescent="0.3">
      <c r="A343" s="14">
        <v>338</v>
      </c>
      <c r="B343" s="31" t="s">
        <v>745</v>
      </c>
      <c r="C343" s="31" t="s">
        <v>746</v>
      </c>
      <c r="D343" s="93" t="s">
        <v>747</v>
      </c>
      <c r="E343" s="31" t="s">
        <v>21</v>
      </c>
      <c r="F343" s="31">
        <v>10</v>
      </c>
      <c r="G343" s="16">
        <v>18</v>
      </c>
      <c r="H343" s="16">
        <f t="shared" si="6"/>
        <v>180</v>
      </c>
      <c r="I343" s="46">
        <v>7</v>
      </c>
      <c r="J343" s="46">
        <v>210</v>
      </c>
      <c r="K343" s="82" t="s">
        <v>698</v>
      </c>
      <c r="L343" s="31" t="s">
        <v>23</v>
      </c>
      <c r="M343" s="23"/>
    </row>
    <row r="344" spans="1:13" s="4" customFormat="1" ht="24.95" customHeight="1" x14ac:dyDescent="0.3">
      <c r="A344" s="14">
        <v>339</v>
      </c>
      <c r="B344" s="31" t="s">
        <v>748</v>
      </c>
      <c r="C344" s="31" t="s">
        <v>749</v>
      </c>
      <c r="D344" s="93" t="s">
        <v>750</v>
      </c>
      <c r="E344" s="31" t="s">
        <v>36</v>
      </c>
      <c r="F344" s="31">
        <v>4</v>
      </c>
      <c r="G344" s="16">
        <v>16</v>
      </c>
      <c r="H344" s="16">
        <f t="shared" si="6"/>
        <v>64</v>
      </c>
      <c r="I344" s="31">
        <v>7</v>
      </c>
      <c r="J344" s="31">
        <v>210</v>
      </c>
      <c r="K344" s="82" t="s">
        <v>698</v>
      </c>
      <c r="L344" s="31" t="s">
        <v>751</v>
      </c>
      <c r="M344" s="23"/>
    </row>
    <row r="345" spans="1:13" s="4" customFormat="1" ht="24.95" customHeight="1" x14ac:dyDescent="0.3">
      <c r="A345" s="14">
        <v>340</v>
      </c>
      <c r="B345" s="15" t="s">
        <v>541</v>
      </c>
      <c r="C345" s="17" t="s">
        <v>127</v>
      </c>
      <c r="D345" s="89" t="s">
        <v>542</v>
      </c>
      <c r="E345" s="15" t="s">
        <v>21</v>
      </c>
      <c r="F345" s="14">
        <v>3</v>
      </c>
      <c r="G345" s="16">
        <v>50</v>
      </c>
      <c r="H345" s="16">
        <f t="shared" si="6"/>
        <v>150</v>
      </c>
      <c r="I345" s="21">
        <v>7</v>
      </c>
      <c r="J345" s="21">
        <v>210</v>
      </c>
      <c r="K345" s="82" t="s">
        <v>698</v>
      </c>
      <c r="L345" s="15" t="s">
        <v>23</v>
      </c>
      <c r="M345" s="23"/>
    </row>
    <row r="346" spans="1:13" s="4" customFormat="1" ht="24.95" customHeight="1" x14ac:dyDescent="0.3">
      <c r="A346" s="14">
        <v>341</v>
      </c>
      <c r="B346" s="15" t="s">
        <v>752</v>
      </c>
      <c r="C346" s="15" t="s">
        <v>753</v>
      </c>
      <c r="D346" s="89" t="s">
        <v>754</v>
      </c>
      <c r="E346" s="15" t="s">
        <v>72</v>
      </c>
      <c r="F346" s="14">
        <v>2</v>
      </c>
      <c r="G346" s="16">
        <v>43</v>
      </c>
      <c r="H346" s="16">
        <f t="shared" si="6"/>
        <v>86</v>
      </c>
      <c r="I346" s="31">
        <v>7</v>
      </c>
      <c r="J346" s="31">
        <v>210</v>
      </c>
      <c r="K346" s="82" t="s">
        <v>698</v>
      </c>
      <c r="L346" s="15" t="s">
        <v>703</v>
      </c>
      <c r="M346" s="23"/>
    </row>
    <row r="347" spans="1:13" s="4" customFormat="1" ht="24.95" customHeight="1" x14ac:dyDescent="0.3">
      <c r="A347" s="14">
        <v>342</v>
      </c>
      <c r="B347" s="15" t="s">
        <v>755</v>
      </c>
      <c r="C347" s="15" t="s">
        <v>756</v>
      </c>
      <c r="D347" s="89" t="s">
        <v>757</v>
      </c>
      <c r="E347" s="15" t="s">
        <v>72</v>
      </c>
      <c r="F347" s="14">
        <v>1</v>
      </c>
      <c r="G347" s="16">
        <v>14</v>
      </c>
      <c r="H347" s="16">
        <f t="shared" si="6"/>
        <v>14</v>
      </c>
      <c r="I347" s="21">
        <v>7</v>
      </c>
      <c r="J347" s="21">
        <v>210</v>
      </c>
      <c r="K347" s="82" t="s">
        <v>698</v>
      </c>
      <c r="L347" s="15" t="s">
        <v>703</v>
      </c>
      <c r="M347" s="23"/>
    </row>
    <row r="348" spans="1:13" s="4" customFormat="1" ht="24.75" customHeight="1" x14ac:dyDescent="0.3">
      <c r="A348" s="14">
        <v>343</v>
      </c>
      <c r="B348" s="15" t="s">
        <v>758</v>
      </c>
      <c r="C348" s="15" t="s">
        <v>759</v>
      </c>
      <c r="D348" s="89" t="s">
        <v>760</v>
      </c>
      <c r="E348" s="15" t="s">
        <v>36</v>
      </c>
      <c r="F348" s="14">
        <v>5</v>
      </c>
      <c r="G348" s="16">
        <v>25</v>
      </c>
      <c r="H348" s="16">
        <f t="shared" si="6"/>
        <v>125</v>
      </c>
      <c r="I348" s="31">
        <v>8</v>
      </c>
      <c r="J348" s="21">
        <v>240</v>
      </c>
      <c r="K348" s="82" t="s">
        <v>698</v>
      </c>
      <c r="L348" s="15" t="s">
        <v>703</v>
      </c>
      <c r="M348" s="23"/>
    </row>
    <row r="349" spans="1:13" s="4" customFormat="1" ht="24.95" customHeight="1" x14ac:dyDescent="0.3">
      <c r="A349" s="14">
        <v>344</v>
      </c>
      <c r="B349" s="32" t="s">
        <v>619</v>
      </c>
      <c r="C349" s="17" t="s">
        <v>620</v>
      </c>
      <c r="D349" s="79" t="s">
        <v>621</v>
      </c>
      <c r="E349" s="32" t="s">
        <v>21</v>
      </c>
      <c r="F349" s="32">
        <v>6</v>
      </c>
      <c r="G349" s="16">
        <v>150</v>
      </c>
      <c r="H349" s="16">
        <f t="shared" si="6"/>
        <v>900</v>
      </c>
      <c r="I349" s="21">
        <v>7</v>
      </c>
      <c r="J349" s="21">
        <v>210</v>
      </c>
      <c r="K349" s="82" t="s">
        <v>698</v>
      </c>
      <c r="L349" s="15" t="s">
        <v>703</v>
      </c>
      <c r="M349" s="23"/>
    </row>
    <row r="350" spans="1:13" s="4" customFormat="1" ht="24.95" customHeight="1" x14ac:dyDescent="0.3">
      <c r="A350" s="23"/>
      <c r="B350" s="23"/>
      <c r="C350" s="23"/>
      <c r="D350" s="98"/>
      <c r="E350" s="23"/>
      <c r="F350" s="23"/>
      <c r="G350" s="53"/>
      <c r="H350" s="53"/>
      <c r="I350" s="51"/>
      <c r="J350" s="51"/>
      <c r="K350" s="85"/>
      <c r="L350" s="23"/>
      <c r="M350" s="23"/>
    </row>
    <row r="351" spans="1:13" s="4" customFormat="1" ht="30" customHeight="1" x14ac:dyDescent="0.3">
      <c r="A351" s="69" t="s">
        <v>761</v>
      </c>
      <c r="B351" s="69"/>
      <c r="C351" s="69"/>
      <c r="D351" s="69"/>
      <c r="E351" s="69"/>
      <c r="F351" s="69"/>
      <c r="G351" s="69"/>
      <c r="H351" s="55">
        <f>SUM(H6:H350)</f>
        <v>142958.57999999999</v>
      </c>
      <c r="I351" s="57"/>
      <c r="J351" s="57"/>
      <c r="K351" s="86"/>
      <c r="L351" s="54"/>
      <c r="M351" s="54"/>
    </row>
    <row r="352" spans="1:13" s="2" customFormat="1" ht="53.1" customHeight="1" x14ac:dyDescent="0.3">
      <c r="A352" s="70" t="s">
        <v>762</v>
      </c>
      <c r="B352" s="71"/>
      <c r="C352" s="72" t="s">
        <v>763</v>
      </c>
      <c r="D352" s="71"/>
      <c r="E352" s="71"/>
      <c r="F352" s="71"/>
      <c r="G352" s="73" t="s">
        <v>764</v>
      </c>
      <c r="H352" s="74"/>
      <c r="I352" s="71"/>
      <c r="J352" s="71"/>
      <c r="K352" s="75"/>
      <c r="L352" s="71"/>
      <c r="M352" s="71"/>
    </row>
    <row r="354" spans="7:7" x14ac:dyDescent="0.3">
      <c r="G354" s="56"/>
    </row>
  </sheetData>
  <mergeCells count="20">
    <mergeCell ref="A351:G351"/>
    <mergeCell ref="A352:B352"/>
    <mergeCell ref="C352:F352"/>
    <mergeCell ref="G352:M352"/>
    <mergeCell ref="A4:A5"/>
    <mergeCell ref="B4:B5"/>
    <mergeCell ref="C4:C5"/>
    <mergeCell ref="D4:D5"/>
    <mergeCell ref="E4:E5"/>
    <mergeCell ref="F4:F5"/>
    <mergeCell ref="G4:G5"/>
    <mergeCell ref="H4:H5"/>
    <mergeCell ref="K4:K5"/>
    <mergeCell ref="L4:L5"/>
    <mergeCell ref="M4:M5"/>
    <mergeCell ref="A1:M1"/>
    <mergeCell ref="A2:M2"/>
    <mergeCell ref="A3:C3"/>
    <mergeCell ref="I3:M3"/>
    <mergeCell ref="I4:J4"/>
  </mergeCells>
  <phoneticPr fontId="21" type="noConversion"/>
  <conditionalFormatting sqref="A4:M5 H6:M349 A6:F349 A350:M351">
    <cfRule type="expression" dxfId="0" priority="1">
      <formula>A4&lt;&gt;#REF!</formula>
    </cfRule>
    <cfRule type="expression" priority="2">
      <formula>A4&lt;&gt;#REF!</formula>
    </cfRule>
  </conditionalFormatting>
  <pageMargins left="0.75" right="0.75" top="1" bottom="1" header="0.5" footer="0.5"/>
  <pageSetup paperSize="9" scale="99" fitToHeight="0"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2"/>
</pixelators>
</file>

<file path=customXml/item2.xml><?xml version="1.0" encoding="utf-8"?>
<woProps xmlns="https://web.wps.cn/et/2018/main" xmlns:s="http://schemas.openxmlformats.org/spreadsheetml/2006/main">
  <woSheetsProps>
    <woSheetProps sheetStid="2"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2025-2026-1学期</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2024-12-04T09:24:47Z</cp:lastPrinted>
  <dcterms:created xsi:type="dcterms:W3CDTF">2024-12-03T11:14:00Z</dcterms:created>
  <dcterms:modified xsi:type="dcterms:W3CDTF">2024-12-04T09:26:05Z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D66B76E1BDBD40CDA72B680FA3AA5AF7_13</vt:lpwstr>
  </property>
  <property fmtid="{D5CDD505-2E9C-101B-9397-08002B2CF9AE}" pid="3" name="KSOProductBuildVer">
    <vt:lpwstr>2052-12.1.0.18912</vt:lpwstr>
  </property>
</Properties>
</file>